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codeName="ThisWorkbook"/>
  <bookViews>
    <workbookView xWindow="-105" yWindow="-105" windowWidth="30930" windowHeight="13740"/>
  </bookViews>
  <sheets>
    <sheet name="Mauvaise pratique" sheetId="3" r:id="rId1"/>
    <sheet name="Bonne pratique" sheetId="2" r:id="rId2"/>
  </sheets>
  <externalReferences>
    <externalReference r:id="rId3"/>
  </externalReferences>
  <definedNames>
    <definedName name="Amort">'[1]MFT APR Calculator'!$E$209</definedName>
    <definedName name="APR_365">[1]References!$D$10</definedName>
    <definedName name="APRCurrCode">'[1]Exact Pricing'!$AF$15</definedName>
    <definedName name="APRPrevCode">'[1]Exact Pricing'!$AG$15</definedName>
    <definedName name="APRProdNum">'[1]Exact Pricing'!$C$2</definedName>
    <definedName name="APRStepNum">'[1]Exact Pricing'!$AE$6</definedName>
    <definedName name="BetaVersion">[1]References!$D$15</definedName>
    <definedName name="cost_1">'[1]MFT APR Calculator'!$E$5</definedName>
    <definedName name="CurrSymbol">[1]References!$E$39</definedName>
    <definedName name="DaysPeriod">'[1]Rep Schedule'!$CS$2</definedName>
    <definedName name="DaysPerYear">'[1]Exact Pricing'!$AP$106</definedName>
    <definedName name="DaysYr">'[1]MFT APR Calculator'!$P$212</definedName>
    <definedName name="DevMode">[1]References!$D$20</definedName>
    <definedName name="DevOk">[1]References!$D$21</definedName>
    <definedName name="DiscountType">'[1]Rep Schedule'!$CR$1</definedName>
    <definedName name="EditedReal">'[1]Exact Pricing'!$AE$54</definedName>
    <definedName name="EditRepSched">'[1]Exact Pricing'!$AP$36</definedName>
    <definedName name="ExactDays">'[1]MFT APR Calculator'!$E$228</definedName>
    <definedName name="ExcelVersion">[1]References!$D$17</definedName>
    <definedName name="Fee1OnFix">'[1]Exact Pricing'!$M$43</definedName>
    <definedName name="Fee1OnPerc">'[1]Exact Pricing'!$M$40</definedName>
    <definedName name="Fee2OnFix">'[1]Exact Pricing'!$N$43</definedName>
    <definedName name="Fee2OnPerc">'[1]Exact Pricing'!$N$40</definedName>
    <definedName name="FeeOngoFix">'[1]MFT APR Calculator'!$F$20</definedName>
    <definedName name="FeeOngoPerc">'[1]MFT APR Calculator'!$F$19</definedName>
    <definedName name="FirstPmt">'[1]Rep Schedule'!$AG$229</definedName>
    <definedName name="Frequency">'[1]Exact Pricing'!$F$11</definedName>
    <definedName name="FullTerm">'[1]Rep Schedule'!$AG$232</definedName>
    <definedName name="HideForAPRPrint">'[1]Exact Pricing'!$AP$144</definedName>
    <definedName name="HideSchedRows">#REF!</definedName>
    <definedName name="InDCT">'[1]Exact Pricing'!$AE$3</definedName>
    <definedName name="Ins1OnFix">'[1]Exact Pricing'!$P$43</definedName>
    <definedName name="Ins1OnPerc">'[1]Exact Pricing'!$P$40</definedName>
    <definedName name="Ins2OnFix">'[1]Exact Pricing'!$Q$43</definedName>
    <definedName name="Ins2OnPerc">'[1]Exact Pricing'!$Q$40</definedName>
    <definedName name="instalment">'[1]SPI Estimation tool'!$C$95:$C$101</definedName>
    <definedName name="IntPmt">'[1]MFT APR Calculator'!$E$206</definedName>
    <definedName name="IntRateSamp">'[1]Exact Pricing'!$J$33</definedName>
    <definedName name="IR_Method">'[1]SPI Estimation tool'!$C$89:$C$91</definedName>
    <definedName name="IrregularSched">'[1]Rep Schedule'!$G$229</definedName>
    <definedName name="LangCode">[1]References!$D$7</definedName>
    <definedName name="LangText">[1]Translations!$D$3:$P$384</definedName>
    <definedName name="Language">[1]References!$D$7</definedName>
    <definedName name="LblOk">[1]References!$D$11</definedName>
    <definedName name="LoanAmt">'[1]Rep Schedule'!$G$252</definedName>
    <definedName name="MacrosEnab">[1]References!$D$25</definedName>
    <definedName name="ManualDates">'[1]Rep Schedule'!$C$260</definedName>
    <definedName name="ManualMode">[1]References!$D$8</definedName>
    <definedName name="MaxAPR">'[1]Exact Pricing'!$AL$316</definedName>
    <definedName name="Methodology">'[1]SPI Estimation tool'!$C$92:$C$94</definedName>
    <definedName name="NumClients">'[1]Exact Pricing'!$AP$142</definedName>
    <definedName name="NumPaymentsEdit">'[1]Exact Pricing'!$F$12</definedName>
    <definedName name="NumPeriods">'[1]Exact Pricing'!$AP$103</definedName>
    <definedName name="PeriodsYr">'[1]MFT APR Calculator'!$AI$21</definedName>
    <definedName name="PrepayPeriod">'[1]Rep Schedule'!$AG$230</definedName>
    <definedName name="PriceCalcOption">'[1]Exact Pricing'!$AE$56</definedName>
    <definedName name="PriceType">'[1]Exact Pricing'!$AE$37</definedName>
    <definedName name="ReloadRep">'[1]Exact Pricing'!$AP$121</definedName>
    <definedName name="SameDay">'[1]MFT APR Calculator'!$P$223</definedName>
    <definedName name="SampAmount">'[1]Exact Pricing'!$F$9</definedName>
    <definedName name="SampGrace">'[1]Exact Pricing'!$F$13</definedName>
    <definedName name="SampIntRate">'[1]Exact Pricing'!$AD$48</definedName>
    <definedName name="SampMethod">'[1]Exact Pricing'!$F$10</definedName>
    <definedName name="SampNumAPR">'[1]Exact Pricing'!$C$3</definedName>
    <definedName name="ScatterPlot">'[1]Exact Pricing'!$AP$152</definedName>
    <definedName name="SchedTop">#REF!</definedName>
    <definedName name="SeedIRR">'[1]MFT APR Calculator'!$AC$14</definedName>
    <definedName name="SeedNumber">'[1]Exact Pricing'!$AP$107</definedName>
    <definedName name="SeedNumber2">'[1]Exact Pricing'!$AP$108</definedName>
    <definedName name="ShotGunActive">'[1]Exact Pricing'!$AE$29</definedName>
    <definedName name="ShowCostStruc" localSheetId="0">[1]Introduction!#REF!</definedName>
    <definedName name="ShowCostStruc">[1]Introduction!#REF!</definedName>
    <definedName name="ShowEIR">'[1]MFT APR Calculator'!$AD$1</definedName>
    <definedName name="ShowModelSched" localSheetId="0">[1]Introduction!#REF!</definedName>
    <definedName name="ShowModelSched">[1]Introduction!#REF!</definedName>
    <definedName name="ShowQuickCurve" localSheetId="0">[1]Introduction!#REF!</definedName>
    <definedName name="ShowQuickCurve">[1]Introduction!#REF!</definedName>
    <definedName name="Step3Done">'[1]Exact Pricing'!$E$64</definedName>
    <definedName name="term">'[1]MFT APR Calculator'!$E$7</definedName>
    <definedName name="TLReportButton">"TLReportButton"</definedName>
    <definedName name="TLScoreButton">"TLScoreButton"</definedName>
    <definedName name="TotNumPrices">'[1]Exact Pricing'!$AE$31</definedName>
    <definedName name="TranHidden" localSheetId="0">[1]Translations!#REF!</definedName>
    <definedName name="TranHidden">[1]Translations!#REF!</definedName>
    <definedName name="TranVisible" localSheetId="0">[1]Translations!#REF!</definedName>
    <definedName name="TranVisible">[1]Translations!#REF!</definedName>
    <definedName name="TrueliftQuestionnaireArrow">"TrueliftQuestionnaireArrow"</definedName>
    <definedName name="TypPrinOnly">'[1]Exact Pricing'!$F$25</definedName>
    <definedName name="UseAmort">'[1]Rep Schedule'!$F$230</definedName>
    <definedName name="UseManualCalcs">'[1]Rep Schedule'!$CT$1</definedName>
    <definedName name="UseRSEdit">'[1]Exact Pricing'!$CD$70</definedName>
    <definedName name="UseTaxes">'[1]Exact Pricing'!$AE$4</definedName>
    <definedName name="UseXIRR">[1]References!$D$9</definedName>
    <definedName name="VariationNumAPR">'[1]Exact Pricing'!$C$4</definedName>
    <definedName name="VarNum">'[1]Exact Pricing'!$AP$39</definedName>
    <definedName name="_xlnm.Print_Area" localSheetId="1">'Bonne pratique'!$A$1:$M$57</definedName>
    <definedName name="_xlnm.Print_Area" localSheetId="0">'Mauvaise pratique'!$A$1:$H$47</definedName>
  </definedNames>
  <calcPr calcId="1257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2" i="2"/>
  <c r="L31"/>
  <c r="L30"/>
  <c r="L29"/>
  <c r="L28"/>
  <c r="L27"/>
  <c r="L26"/>
  <c r="L25"/>
  <c r="L24"/>
  <c r="L23"/>
  <c r="L22"/>
  <c r="L21"/>
  <c r="L20"/>
  <c r="L19"/>
  <c r="L18"/>
  <c r="L17"/>
  <c r="L16"/>
  <c r="L32" s="1"/>
  <c r="G31" i="3"/>
</calcChain>
</file>

<file path=xl/sharedStrings.xml><?xml version="1.0" encoding="utf-8"?>
<sst xmlns="http://schemas.openxmlformats.org/spreadsheetml/2006/main" count="153" uniqueCount="118">
  <si>
    <t>Echéancier de remboursement</t>
  </si>
  <si>
    <t>Information Client</t>
  </si>
  <si>
    <t>Banque :</t>
  </si>
  <si>
    <t>InCash Nigeria</t>
  </si>
  <si>
    <t>Nom :</t>
  </si>
  <si>
    <t>Salif Keita</t>
  </si>
  <si>
    <t>Adresse :</t>
  </si>
  <si>
    <t>Cloud Street 999, Abuja</t>
  </si>
  <si>
    <t xml:space="preserve">Agence : </t>
  </si>
  <si>
    <t>Kafe District</t>
  </si>
  <si>
    <t>Téléphone:</t>
  </si>
  <si>
    <t>01 99 88 77 66</t>
  </si>
  <si>
    <t>Park Street 123, Abuja</t>
  </si>
  <si>
    <t>Identifiant:</t>
  </si>
  <si>
    <t>Téléphone :</t>
  </si>
  <si>
    <t>01 55 66 77 99</t>
  </si>
  <si>
    <t>Conditions du crédit</t>
  </si>
  <si>
    <t>Montant du crédit:</t>
  </si>
  <si>
    <t>Agent de crédit :</t>
  </si>
  <si>
    <t>Afro Candy</t>
  </si>
  <si>
    <t>Durée du crédit :</t>
  </si>
  <si>
    <t>Loan duration (in months)</t>
  </si>
  <si>
    <t>8 mois</t>
  </si>
  <si>
    <t>Produit*</t>
  </si>
  <si>
    <t>Crédit pour le fonds de roulement</t>
  </si>
  <si>
    <t>Taux d'intérêt</t>
  </si>
  <si>
    <t>1.5%</t>
  </si>
  <si>
    <t>Coût total du crédit :</t>
  </si>
  <si>
    <t>Période</t>
  </si>
  <si>
    <t>Date</t>
  </si>
  <si>
    <t>Décaissement</t>
  </si>
  <si>
    <t>Paiements</t>
  </si>
  <si>
    <t>Solde du crédit</t>
  </si>
  <si>
    <t>1**</t>
  </si>
  <si>
    <t>TOTAL</t>
  </si>
  <si>
    <t>* Un dépôt de garantie et une assurance vie crédit sont exigés pour ce produit.</t>
  </si>
  <si>
    <t>** Il existe un délai de grâce d'un mois</t>
  </si>
  <si>
    <t>J'autorise InCash à utiliser et à partager mes données dans le cadre du prêt.</t>
  </si>
  <si>
    <t>à rembourser l'intégralité du prêt, y compris toutes les assurances et taxes nécessaires, aux dates d'échéance</t>
  </si>
  <si>
    <t>spécifiées dans cet échéancier de remboursement.</t>
  </si>
  <si>
    <t>In Cash décline toute responsabilité quant aux problèmes de trésorerie qui pourraient survenir dans mon entreprise,</t>
  </si>
  <si>
    <t>et restera le créancier privilégié pendant toute la durée de mon prêt.</t>
  </si>
  <si>
    <t>Signature du client</t>
  </si>
  <si>
    <t>Signature de l'agent de crédit :</t>
  </si>
  <si>
    <t>RÉSUMÉ DES INFORMATIONS ESSENTIELLES</t>
  </si>
  <si>
    <t>Montant du crédit en $:</t>
  </si>
  <si>
    <t>244 jours</t>
  </si>
  <si>
    <t>Taux d'intérêt nominal :</t>
  </si>
  <si>
    <t>FIXE</t>
  </si>
  <si>
    <t>Identifiant :</t>
  </si>
  <si>
    <t>Frais de décaissement :</t>
  </si>
  <si>
    <t>du montant du crédit</t>
  </si>
  <si>
    <t>Conditions de paiement</t>
  </si>
  <si>
    <t>Date décaissement :</t>
  </si>
  <si>
    <t>TVA sur les intérêts :</t>
  </si>
  <si>
    <t>Date d'échéance :</t>
  </si>
  <si>
    <t>Assurance :</t>
  </si>
  <si>
    <t>0.05%</t>
  </si>
  <si>
    <t>mensuelle - sur le solde du crédit</t>
  </si>
  <si>
    <t>Produit</t>
  </si>
  <si>
    <t>Product:</t>
  </si>
  <si>
    <t>Mensualité :</t>
  </si>
  <si>
    <t>161$</t>
  </si>
  <si>
    <t>Dépôt de garantie :</t>
  </si>
  <si>
    <t>déduit du crédit</t>
  </si>
  <si>
    <t>Délai de grâce :</t>
  </si>
  <si>
    <t>1 mois</t>
  </si>
  <si>
    <t>Déduits</t>
  </si>
  <si>
    <t>Montant et solde du crédit</t>
  </si>
  <si>
    <t>Coût total du prêt</t>
  </si>
  <si>
    <t>Flux de trésorerie</t>
  </si>
  <si>
    <t>Remboursement du capital</t>
  </si>
  <si>
    <t>Remboursement des intérêts</t>
  </si>
  <si>
    <t>Frais</t>
  </si>
  <si>
    <t>Assurance</t>
  </si>
  <si>
    <t>Taxes sur les redevances ou les intérêts</t>
  </si>
  <si>
    <t>Dépôt de garantie</t>
  </si>
  <si>
    <t>Flux de trésorerie du client</t>
  </si>
  <si>
    <t>Libellé</t>
  </si>
  <si>
    <t>Mensualité 1</t>
  </si>
  <si>
    <t>Mensualité  2</t>
  </si>
  <si>
    <t>Mensualité  3</t>
  </si>
  <si>
    <t>Mensualité  4</t>
  </si>
  <si>
    <t>Mensualité  5</t>
  </si>
  <si>
    <t>Mensualité  6</t>
  </si>
  <si>
    <t>Mensualité 7</t>
  </si>
  <si>
    <t>Mensualité  8</t>
  </si>
  <si>
    <t>Mensualité 9</t>
  </si>
  <si>
    <t>Mensualité  10</t>
  </si>
  <si>
    <t>Mensualité  11</t>
  </si>
  <si>
    <t>Mensualité 12</t>
  </si>
  <si>
    <t>Mensualité 13</t>
  </si>
  <si>
    <t>Mensualité 14</t>
  </si>
  <si>
    <t>Mensualité  15</t>
  </si>
  <si>
    <t>Taux d'Intérêt Annualisé (TIA):</t>
  </si>
  <si>
    <r>
      <t xml:space="preserve">Le </t>
    </r>
    <r>
      <rPr>
        <b/>
        <sz val="12"/>
        <color rgb="FF000000"/>
        <rFont val="Arial"/>
      </rPr>
      <t>TIA</t>
    </r>
    <r>
      <rPr>
        <sz val="12"/>
        <color rgb="FF000000"/>
        <rFont val="Arial"/>
      </rPr>
      <t xml:space="preserve"> indique le coût pour vous d'un emprunt de 100 $ pour un an. Dans ce cas, il vous en coûterait 48,5 $ pour emprunter 100 $ et conserver la totalité des 100 $ pendant une année entière. Le TIA est un chiffre essentiel pour vous permettre de comparer le coût réel de différents prêts.</t>
    </r>
  </si>
  <si>
    <t>Total des intérêts versés :</t>
  </si>
  <si>
    <t>Total des frais payés :</t>
  </si>
  <si>
    <t>Coût par mois</t>
  </si>
  <si>
    <r>
      <rPr>
        <sz val="12"/>
        <color rgb="FF000000"/>
        <rFont val="Arial"/>
      </rPr>
      <t xml:space="preserve">Le </t>
    </r>
    <r>
      <rPr>
        <b/>
        <sz val="12"/>
        <color rgb="FF000000"/>
        <rFont val="Arial"/>
      </rPr>
      <t>coût total du crédit</t>
    </r>
    <r>
      <rPr>
        <sz val="12"/>
        <color rgb="FF000000"/>
        <rFont val="Arial"/>
      </rPr>
      <t xml:space="preserve"> est le montant total que vous payez pour vos crédits. Il est calculé en additionnant tous les coûts que vous devrez payer pendant la durée du crédit. Notez qu'il est basé sur les conditions définies ci-dessus et qu'il suppose que vos échéances seront payées à temps. 
N'oubliez pas que vous devrez également rembourser la somme empruntée.</t>
    </r>
  </si>
  <si>
    <t>Total des taxes payées :</t>
  </si>
  <si>
    <t>Total des mois</t>
  </si>
  <si>
    <t>Solde moyen du crédit</t>
  </si>
  <si>
    <t>Pour toute question ou réclamation, appelez le service clientèle au : 0800 123 456</t>
  </si>
  <si>
    <t>Risques :</t>
  </si>
  <si>
    <t>Autres points à prendre en considération :</t>
  </si>
  <si>
    <t>◊ Vos données seront communiquées au bureau de crédit et à Tranquilo Insurance Ltd.</t>
  </si>
  <si>
    <t>◊ Si vous ne remboursez pas votre prêt, vous pouvez perdre votre dépôt de garantie.</t>
  </si>
  <si>
    <t>◊ Vous avez jusqu'à 5 jours après la signature pour changer d'avis et ne rembourser que le solde du prêt.</t>
  </si>
  <si>
    <t>◊ Le non-remboursement peut nuire à vos chances d'obtenir des prêts à l'avenir.</t>
  </si>
  <si>
    <t>◊ Vous avez le droit de rembourser votre prêt par anticipation après avoir atteint les 2/3 de la durée du prêt.</t>
  </si>
  <si>
    <t>◊ InCash s'engage à garder vos données confidentielles, sécurisées et à votre portée.</t>
  </si>
  <si>
    <t>Je confirme avoir reçu aujourd'hui le montant du prêt indiqué ci-dessus et je m'engage en toute connaissance de cause</t>
  </si>
  <si>
    <t>1.5% / mois</t>
  </si>
  <si>
    <t>Les frais sont-ils dus à l'avance ou déduits :</t>
  </si>
  <si>
    <t>Paiements dus par le client (garantie incluse)</t>
  </si>
  <si>
    <t>◊ Si vous avez plus de 10 jours de retard de remboursement, vous serez facturé 10$ par tranche de 10 jours.</t>
  </si>
  <si>
    <t>◊ En cas de défaillance, vous devrez payer les frais de recouvrement du prêt.</t>
  </si>
</sst>
</file>

<file path=xl/styles.xml><?xml version="1.0" encoding="utf-8"?>
<styleSheet xmlns="http://schemas.openxmlformats.org/spreadsheetml/2006/main">
  <numFmts count="3">
    <numFmt numFmtId="164" formatCode="[$-409]d\-mmm\-yy;@"/>
    <numFmt numFmtId="165" formatCode="#,##0.00;;&quot;-&quot;"/>
    <numFmt numFmtId="166" formatCode="0.0%"/>
  </numFmts>
  <fonts count="32">
    <font>
      <sz val="9"/>
      <name val="Arial"/>
      <family val="2"/>
    </font>
    <font>
      <sz val="11"/>
      <color theme="1"/>
      <name val="Calibri"/>
      <family val="2"/>
      <scheme val="minor"/>
    </font>
    <font>
      <b/>
      <sz val="11"/>
      <color theme="3"/>
      <name val="Calibri"/>
      <family val="2"/>
      <scheme val="minor"/>
    </font>
    <font>
      <b/>
      <sz val="11"/>
      <color theme="0"/>
      <name val="Calibri"/>
      <family val="2"/>
      <scheme val="minor"/>
    </font>
    <font>
      <b/>
      <sz val="11"/>
      <color theme="1"/>
      <name val="Calibri"/>
      <family val="2"/>
      <scheme val="minor"/>
    </font>
    <font>
      <b/>
      <sz val="16"/>
      <color theme="3"/>
      <name val="Calibri"/>
      <family val="2"/>
      <scheme val="minor"/>
    </font>
    <font>
      <sz val="14"/>
      <name val="Arial"/>
      <family val="2"/>
    </font>
    <font>
      <b/>
      <sz val="14"/>
      <color theme="0"/>
      <name val="Calibri"/>
      <family val="2"/>
      <scheme val="minor"/>
    </font>
    <font>
      <b/>
      <sz val="14"/>
      <color theme="1"/>
      <name val="Calibri"/>
      <family val="2"/>
      <scheme val="minor"/>
    </font>
    <font>
      <b/>
      <sz val="16"/>
      <color theme="0"/>
      <name val="Calibri"/>
      <family val="2"/>
      <scheme val="minor"/>
    </font>
    <font>
      <b/>
      <sz val="16"/>
      <color theme="1"/>
      <name val="Calibri"/>
      <family val="2"/>
      <scheme val="minor"/>
    </font>
    <font>
      <b/>
      <sz val="11"/>
      <name val="Calibri"/>
      <family val="2"/>
      <scheme val="minor"/>
    </font>
    <font>
      <b/>
      <sz val="14"/>
      <name val="Calibri"/>
      <family val="2"/>
      <scheme val="minor"/>
    </font>
    <font>
      <b/>
      <sz val="13"/>
      <color theme="1"/>
      <name val="Calibri"/>
      <family val="2"/>
      <scheme val="minor"/>
    </font>
    <font>
      <b/>
      <sz val="13"/>
      <color theme="0"/>
      <name val="Calibri"/>
      <family val="2"/>
      <scheme val="minor"/>
    </font>
    <font>
      <sz val="10"/>
      <name val="Arial"/>
      <family val="2"/>
    </font>
    <font>
      <b/>
      <sz val="10"/>
      <name val="Arial"/>
      <family val="2"/>
    </font>
    <font>
      <sz val="11"/>
      <name val="Arial"/>
      <family val="2"/>
    </font>
    <font>
      <i/>
      <sz val="9"/>
      <name val="Arial"/>
      <family val="2"/>
    </font>
    <font>
      <b/>
      <sz val="9"/>
      <name val="Arial"/>
      <family val="2"/>
    </font>
    <font>
      <b/>
      <sz val="16"/>
      <name val="Calibri"/>
      <family val="2"/>
      <scheme val="minor"/>
    </font>
    <font>
      <sz val="11"/>
      <name val="Calibri"/>
      <family val="2"/>
    </font>
    <font>
      <sz val="12"/>
      <name val="Arial"/>
      <family val="2"/>
    </font>
    <font>
      <sz val="7"/>
      <name val="Arial"/>
      <family val="2"/>
    </font>
    <font>
      <i/>
      <sz val="7"/>
      <name val="Arial"/>
      <family val="2"/>
    </font>
    <font>
      <b/>
      <sz val="18"/>
      <color theme="3"/>
      <name val="Calibri"/>
      <family val="2"/>
      <scheme val="minor"/>
    </font>
    <font>
      <i/>
      <sz val="11"/>
      <name val="Arial"/>
      <family val="2"/>
    </font>
    <font>
      <sz val="14"/>
      <name val="Calibri"/>
      <family val="2"/>
      <scheme val="minor"/>
    </font>
    <font>
      <sz val="14"/>
      <color theme="1"/>
      <name val="Calibri"/>
      <family val="2"/>
      <scheme val="minor"/>
    </font>
    <font>
      <b/>
      <sz val="12"/>
      <color rgb="FF000000"/>
      <name val="Arial"/>
    </font>
    <font>
      <sz val="12"/>
      <color rgb="FF000000"/>
      <name val="Arial"/>
    </font>
    <font>
      <sz val="12"/>
      <color rgb="FF000000"/>
      <name val="Arial"/>
      <family val="2"/>
    </font>
  </fonts>
  <fills count="16">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49998474074526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2" tint="-0.499984740745262"/>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theme="8" tint="0.59999389629810485"/>
        <bgColor indexed="64"/>
      </patternFill>
    </fill>
    <fill>
      <patternFill patternType="solid">
        <fgColor theme="7"/>
        <bgColor indexed="64"/>
      </patternFill>
    </fill>
    <fill>
      <patternFill patternType="solid">
        <fgColor theme="4"/>
        <bgColor indexed="64"/>
      </patternFill>
    </fill>
  </fills>
  <borders count="66">
    <border>
      <left/>
      <right/>
      <top/>
      <bottom/>
      <diagonal/>
    </border>
    <border>
      <left style="medium">
        <color auto="1"/>
      </left>
      <right/>
      <top/>
      <bottom/>
      <diagonal/>
    </border>
    <border>
      <left/>
      <right style="thin">
        <color auto="1"/>
      </right>
      <top/>
      <bottom/>
      <diagonal/>
    </border>
    <border>
      <left style="thin">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top/>
      <bottom style="medium">
        <color auto="1"/>
      </bottom>
      <diagonal/>
    </border>
    <border>
      <left style="medium">
        <color auto="1"/>
      </left>
      <right style="thin">
        <color auto="1"/>
      </right>
      <top style="medium">
        <color auto="1"/>
      </top>
      <bottom style="double">
        <color auto="1"/>
      </bottom>
      <diagonal/>
    </border>
    <border>
      <left style="thin">
        <color auto="1"/>
      </left>
      <right/>
      <top/>
      <bottom style="double">
        <color auto="1"/>
      </bottom>
      <diagonal/>
    </border>
    <border>
      <left style="thick">
        <color auto="1"/>
      </left>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thick">
        <color auto="1"/>
      </left>
      <right style="thin">
        <color auto="1"/>
      </right>
      <top style="medium">
        <color auto="1"/>
      </top>
      <bottom style="double">
        <color auto="1"/>
      </bottom>
      <diagonal/>
    </border>
    <border>
      <left style="thin">
        <color auto="1"/>
      </left>
      <right style="thick">
        <color auto="1"/>
      </right>
      <top style="medium">
        <color auto="1"/>
      </top>
      <bottom style="double">
        <color auto="1"/>
      </bottom>
      <diagonal/>
    </border>
    <border>
      <left/>
      <right style="thin">
        <color auto="1"/>
      </right>
      <top style="medium">
        <color auto="1"/>
      </top>
      <bottom style="double">
        <color auto="1"/>
      </bottom>
      <diagonal/>
    </border>
    <border>
      <left style="thick">
        <color auto="1"/>
      </left>
      <right style="thick">
        <color auto="1"/>
      </right>
      <top style="medium">
        <color auto="1"/>
      </top>
      <bottom style="double">
        <color auto="1"/>
      </bottom>
      <diagonal/>
    </border>
    <border>
      <left/>
      <right style="medium">
        <color auto="1"/>
      </right>
      <top style="medium">
        <color auto="1"/>
      </top>
      <bottom style="double">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style="thick">
        <color auto="1"/>
      </left>
      <right/>
      <top/>
      <bottom style="thin">
        <color auto="1"/>
      </bottom>
      <diagonal/>
    </border>
    <border>
      <left style="thin">
        <color auto="1"/>
      </left>
      <right style="thin">
        <color auto="1"/>
      </right>
      <top/>
      <bottom style="thin">
        <color auto="1"/>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right/>
      <top/>
      <bottom style="thin">
        <color auto="1"/>
      </bottom>
      <diagonal/>
    </border>
    <border>
      <left style="thick">
        <color auto="1"/>
      </left>
      <right style="thick">
        <color auto="1"/>
      </right>
      <top style="thin">
        <color auto="1"/>
      </top>
      <bottom style="thin">
        <color auto="1"/>
      </bottom>
      <diagonal/>
    </border>
    <border>
      <left/>
      <right style="medium">
        <color auto="1"/>
      </right>
      <top/>
      <bottom style="thin">
        <color auto="1"/>
      </bottom>
      <diagonal/>
    </border>
    <border>
      <left style="medium">
        <color auto="1"/>
      </left>
      <right/>
      <top style="medium">
        <color auto="1"/>
      </top>
      <bottom style="medium">
        <color auto="1"/>
      </bottom>
      <diagonal/>
    </border>
    <border>
      <left style="thick">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ck">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thin">
        <color auto="1"/>
      </right>
      <top style="thin">
        <color auto="1"/>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style="medium">
        <color auto="1"/>
      </top>
      <bottom style="double">
        <color auto="1"/>
      </bottom>
      <diagonal/>
    </border>
    <border>
      <left/>
      <right style="thick">
        <color auto="1"/>
      </right>
      <top style="medium">
        <color auto="1"/>
      </top>
      <bottom style="double">
        <color auto="1"/>
      </bottom>
      <diagonal/>
    </border>
    <border>
      <left style="thick">
        <color auto="1"/>
      </left>
      <right/>
      <top style="thin">
        <color auto="1"/>
      </top>
      <bottom style="thin">
        <color auto="1"/>
      </bottom>
      <diagonal/>
    </border>
    <border>
      <left style="medium">
        <color indexed="64"/>
      </left>
      <right style="medium">
        <color indexed="64"/>
      </right>
      <top style="medium">
        <color indexed="64"/>
      </top>
      <bottom style="double">
        <color auto="1"/>
      </bottom>
      <diagonal/>
    </border>
    <border>
      <left style="medium">
        <color indexed="64"/>
      </left>
      <right style="medium">
        <color indexed="64"/>
      </right>
      <top/>
      <bottom style="thin">
        <color auto="1"/>
      </bottom>
      <diagonal/>
    </border>
    <border>
      <left style="thick">
        <color auto="1"/>
      </left>
      <right/>
      <top/>
      <bottom style="medium">
        <color auto="1"/>
      </bottom>
      <diagonal/>
    </border>
    <border>
      <left style="medium">
        <color auto="1"/>
      </left>
      <right style="medium">
        <color auto="1"/>
      </right>
      <top/>
      <bottom style="medium">
        <color auto="1"/>
      </bottom>
      <diagonal/>
    </border>
    <border>
      <left style="medium">
        <color indexed="64"/>
      </left>
      <right style="thin">
        <color auto="1"/>
      </right>
      <top style="thin">
        <color auto="1"/>
      </top>
      <bottom style="medium">
        <color indexed="64"/>
      </bottom>
      <diagonal/>
    </border>
    <border>
      <left style="thin">
        <color auto="1"/>
      </left>
      <right/>
      <top/>
      <bottom style="medium">
        <color indexed="64"/>
      </bottom>
      <diagonal/>
    </border>
    <border>
      <left style="thick">
        <color auto="1"/>
      </left>
      <right/>
      <top style="thin">
        <color auto="1"/>
      </top>
      <bottom style="medium">
        <color indexed="64"/>
      </bottom>
      <diagonal/>
    </border>
    <border>
      <left style="medium">
        <color indexed="64"/>
      </left>
      <right style="medium">
        <color indexed="64"/>
      </right>
      <top style="medium">
        <color indexed="64"/>
      </top>
      <bottom/>
      <diagonal/>
    </border>
  </borders>
  <cellStyleXfs count="3">
    <xf numFmtId="38" fontId="0" fillId="0" borderId="0"/>
    <xf numFmtId="9" fontId="15" fillId="0" borderId="0" applyFont="0" applyFill="0" applyBorder="0" applyAlignment="0" applyProtection="0"/>
    <xf numFmtId="0" fontId="2" fillId="0" borderId="0" applyNumberFormat="0" applyFill="0" applyBorder="0" applyAlignment="0" applyProtection="0"/>
  </cellStyleXfs>
  <cellXfs count="182">
    <xf numFmtId="38" fontId="0" fillId="0" borderId="0" xfId="0"/>
    <xf numFmtId="38" fontId="0" fillId="2" borderId="0" xfId="0" applyFill="1"/>
    <xf numFmtId="38" fontId="5" fillId="2" borderId="0" xfId="2" applyNumberFormat="1" applyFont="1" applyFill="1"/>
    <xf numFmtId="38" fontId="6" fillId="2" borderId="0" xfId="0" applyFont="1" applyFill="1"/>
    <xf numFmtId="38" fontId="0" fillId="2" borderId="21" xfId="0" applyFill="1" applyBorder="1"/>
    <xf numFmtId="38" fontId="3" fillId="2" borderId="21" xfId="0" applyFont="1" applyFill="1" applyBorder="1"/>
    <xf numFmtId="38" fontId="3" fillId="5" borderId="22" xfId="0" applyFont="1" applyFill="1" applyBorder="1" applyAlignment="1">
      <alignment horizontal="center" vertical="center" wrapText="1"/>
    </xf>
    <xf numFmtId="38" fontId="3" fillId="5" borderId="23" xfId="0" applyFont="1" applyFill="1" applyBorder="1" applyAlignment="1">
      <alignment horizontal="center" vertical="center" wrapText="1"/>
    </xf>
    <xf numFmtId="38" fontId="3" fillId="9" borderId="24" xfId="0" applyFont="1" applyFill="1" applyBorder="1" applyAlignment="1">
      <alignment horizontal="center" vertical="center" wrapText="1"/>
    </xf>
    <xf numFmtId="38" fontId="3" fillId="9" borderId="25" xfId="0" applyFont="1" applyFill="1" applyBorder="1" applyAlignment="1">
      <alignment horizontal="center" vertical="center" wrapText="1"/>
    </xf>
    <xf numFmtId="38" fontId="11" fillId="10" borderId="26" xfId="0" applyFont="1" applyFill="1" applyBorder="1" applyAlignment="1">
      <alignment horizontal="center" vertical="center" wrapText="1"/>
    </xf>
    <xf numFmtId="38" fontId="3" fillId="3" borderId="27" xfId="0" applyFont="1" applyFill="1" applyBorder="1" applyAlignment="1">
      <alignment horizontal="center" vertical="center" wrapText="1"/>
    </xf>
    <xf numFmtId="38" fontId="3" fillId="3" borderId="25" xfId="0" applyFont="1" applyFill="1" applyBorder="1" applyAlignment="1">
      <alignment horizontal="center" vertical="center" wrapText="1"/>
    </xf>
    <xf numFmtId="38" fontId="3" fillId="3" borderId="26" xfId="0" applyFont="1" applyFill="1" applyBorder="1" applyAlignment="1">
      <alignment horizontal="center" vertical="center" wrapText="1"/>
    </xf>
    <xf numFmtId="38" fontId="3" fillId="3" borderId="28" xfId="0" applyFont="1" applyFill="1" applyBorder="1" applyAlignment="1">
      <alignment horizontal="center" vertical="center" wrapText="1"/>
    </xf>
    <xf numFmtId="38" fontId="3" fillId="9" borderId="29" xfId="0" applyFont="1" applyFill="1" applyBorder="1" applyAlignment="1">
      <alignment horizontal="center" vertical="center" wrapText="1"/>
    </xf>
    <xf numFmtId="38" fontId="4" fillId="11" borderId="30" xfId="0" applyFont="1" applyFill="1" applyBorder="1" applyAlignment="1">
      <alignment horizontal="center" vertical="center" wrapText="1"/>
    </xf>
    <xf numFmtId="38" fontId="3" fillId="5" borderId="31" xfId="0" applyFont="1" applyFill="1" applyBorder="1" applyAlignment="1">
      <alignment horizontal="center" vertical="center" wrapText="1"/>
    </xf>
    <xf numFmtId="38" fontId="0" fillId="2" borderId="32" xfId="0" applyFill="1" applyBorder="1"/>
    <xf numFmtId="164" fontId="4" fillId="0" borderId="33" xfId="0" applyNumberFormat="1" applyFont="1" applyBorder="1"/>
    <xf numFmtId="165" fontId="0" fillId="0" borderId="34" xfId="0" applyNumberFormat="1" applyBorder="1"/>
    <xf numFmtId="165" fontId="0" fillId="0" borderId="35" xfId="0" applyNumberFormat="1" applyBorder="1"/>
    <xf numFmtId="4" fontId="0" fillId="10" borderId="33" xfId="0" applyNumberFormat="1" applyFill="1" applyBorder="1"/>
    <xf numFmtId="165" fontId="0" fillId="0" borderId="36" xfId="0" applyNumberFormat="1" applyBorder="1"/>
    <xf numFmtId="165" fontId="0" fillId="0" borderId="33" xfId="0" applyNumberFormat="1" applyBorder="1"/>
    <xf numFmtId="165" fontId="0" fillId="0" borderId="37" xfId="0" applyNumberFormat="1" applyBorder="1"/>
    <xf numFmtId="165" fontId="0" fillId="0" borderId="38" xfId="0" applyNumberFormat="1" applyBorder="1"/>
    <xf numFmtId="38" fontId="0" fillId="2" borderId="9" xfId="0" applyFill="1" applyBorder="1"/>
    <xf numFmtId="38" fontId="0" fillId="0" borderId="16" xfId="0" applyBorder="1" applyProtection="1">
      <protection locked="0"/>
    </xf>
    <xf numFmtId="38" fontId="13" fillId="2" borderId="0" xfId="0" applyFont="1" applyFill="1"/>
    <xf numFmtId="38" fontId="14" fillId="5" borderId="41" xfId="0" applyFont="1" applyFill="1" applyBorder="1"/>
    <xf numFmtId="4" fontId="13" fillId="9" borderId="42" xfId="0" applyNumberFormat="1" applyFont="1" applyFill="1" applyBorder="1"/>
    <xf numFmtId="4" fontId="13" fillId="9" borderId="43" xfId="0" applyNumberFormat="1" applyFont="1" applyFill="1" applyBorder="1"/>
    <xf numFmtId="4" fontId="13" fillId="9" borderId="3" xfId="0" applyNumberFormat="1" applyFont="1" applyFill="1" applyBorder="1"/>
    <xf numFmtId="4" fontId="13" fillId="12" borderId="44" xfId="0" applyNumberFormat="1" applyFont="1" applyFill="1" applyBorder="1"/>
    <xf numFmtId="4" fontId="13" fillId="12" borderId="43" xfId="0" applyNumberFormat="1" applyFont="1" applyFill="1" applyBorder="1"/>
    <xf numFmtId="4" fontId="13" fillId="12" borderId="3" xfId="0" applyNumberFormat="1" applyFont="1" applyFill="1" applyBorder="1"/>
    <xf numFmtId="4" fontId="13" fillId="12" borderId="45" xfId="0" applyNumberFormat="1" applyFont="1" applyFill="1" applyBorder="1"/>
    <xf numFmtId="4" fontId="13" fillId="13" borderId="47" xfId="0" applyNumberFormat="1" applyFont="1" applyFill="1" applyBorder="1"/>
    <xf numFmtId="38" fontId="17" fillId="2" borderId="0" xfId="0" applyFont="1" applyFill="1" applyAlignment="1">
      <alignment horizontal="left" indent="1"/>
    </xf>
    <xf numFmtId="38" fontId="18" fillId="2" borderId="0" xfId="0" applyFont="1" applyFill="1" applyAlignment="1">
      <alignment horizontal="left" indent="1"/>
    </xf>
    <xf numFmtId="3" fontId="4" fillId="7" borderId="10" xfId="0" applyNumberFormat="1" applyFont="1" applyFill="1" applyBorder="1" applyAlignment="1" applyProtection="1">
      <alignment horizontal="center" vertical="center" wrapText="1"/>
      <protection locked="0"/>
    </xf>
    <xf numFmtId="38" fontId="0" fillId="2" borderId="0" xfId="0" applyFill="1" applyAlignment="1">
      <alignment vertical="center"/>
    </xf>
    <xf numFmtId="38" fontId="0" fillId="0" borderId="0" xfId="0" applyAlignment="1">
      <alignment vertical="center"/>
    </xf>
    <xf numFmtId="38" fontId="19" fillId="2" borderId="0" xfId="0" applyFont="1" applyFill="1"/>
    <xf numFmtId="38" fontId="4" fillId="11" borderId="39" xfId="0" applyFont="1" applyFill="1" applyBorder="1"/>
    <xf numFmtId="2" fontId="0" fillId="0" borderId="38" xfId="0" applyNumberFormat="1" applyBorder="1"/>
    <xf numFmtId="38" fontId="16" fillId="0" borderId="0" xfId="0" applyFont="1" applyAlignment="1">
      <alignment vertical="center" wrapText="1"/>
    </xf>
    <xf numFmtId="38" fontId="3" fillId="5" borderId="9" xfId="0" applyFont="1" applyFill="1" applyBorder="1" applyAlignment="1">
      <alignment horizontal="right" vertical="center"/>
    </xf>
    <xf numFmtId="38" fontId="6" fillId="2" borderId="0" xfId="0" applyFont="1" applyFill="1" applyAlignment="1">
      <alignment vertical="center"/>
    </xf>
    <xf numFmtId="38" fontId="12" fillId="14" borderId="8" xfId="0" applyFont="1" applyFill="1" applyBorder="1" applyAlignment="1">
      <alignment horizontal="center" vertical="center" wrapText="1"/>
    </xf>
    <xf numFmtId="38" fontId="21" fillId="0" borderId="0" xfId="0" applyFont="1"/>
    <xf numFmtId="38" fontId="17" fillId="0" borderId="0" xfId="0" applyFont="1"/>
    <xf numFmtId="38" fontId="8" fillId="7" borderId="20" xfId="0" applyFont="1" applyFill="1" applyBorder="1" applyAlignment="1">
      <alignment horizontal="center" vertical="center" wrapText="1"/>
    </xf>
    <xf numFmtId="38" fontId="8" fillId="7" borderId="16" xfId="0" applyFont="1" applyFill="1" applyBorder="1" applyAlignment="1">
      <alignment horizontal="center" vertical="center" wrapText="1"/>
    </xf>
    <xf numFmtId="38" fontId="8" fillId="7" borderId="54" xfId="0" applyFont="1" applyFill="1" applyBorder="1" applyAlignment="1">
      <alignment horizontal="center" vertical="center" wrapText="1"/>
    </xf>
    <xf numFmtId="38" fontId="6" fillId="0" borderId="0" xfId="0" applyFont="1"/>
    <xf numFmtId="38" fontId="3" fillId="5" borderId="1" xfId="0" applyFont="1" applyFill="1" applyBorder="1" applyAlignment="1">
      <alignment vertical="center"/>
    </xf>
    <xf numFmtId="38" fontId="4" fillId="11" borderId="57" xfId="0" applyFont="1" applyFill="1" applyBorder="1"/>
    <xf numFmtId="38" fontId="4" fillId="11" borderId="12" xfId="0" applyFont="1" applyFill="1" applyBorder="1"/>
    <xf numFmtId="38" fontId="11" fillId="0" borderId="58" xfId="0" applyFont="1" applyBorder="1" applyAlignment="1">
      <alignment horizontal="center" vertical="center" wrapText="1"/>
    </xf>
    <xf numFmtId="4" fontId="0" fillId="0" borderId="59" xfId="0" applyNumberFormat="1" applyBorder="1"/>
    <xf numFmtId="38" fontId="14" fillId="5" borderId="17" xfId="0" applyFont="1" applyFill="1" applyBorder="1"/>
    <xf numFmtId="4" fontId="13" fillId="9" borderId="60" xfId="0" applyNumberFormat="1" applyFont="1" applyFill="1" applyBorder="1"/>
    <xf numFmtId="4" fontId="13" fillId="9" borderId="21" xfId="0" applyNumberFormat="1" applyFont="1" applyFill="1" applyBorder="1"/>
    <xf numFmtId="4" fontId="13" fillId="13" borderId="17" xfId="0" applyNumberFormat="1" applyFont="1" applyFill="1" applyBorder="1"/>
    <xf numFmtId="4" fontId="13" fillId="13" borderId="21" xfId="0" applyNumberFormat="1" applyFont="1" applyFill="1" applyBorder="1"/>
    <xf numFmtId="4" fontId="13" fillId="0" borderId="61" xfId="0" applyNumberFormat="1" applyFont="1" applyBorder="1"/>
    <xf numFmtId="38" fontId="0" fillId="2" borderId="62" xfId="0" applyFill="1" applyBorder="1"/>
    <xf numFmtId="164" fontId="4" fillId="0" borderId="63" xfId="0" applyNumberFormat="1" applyFont="1" applyBorder="1"/>
    <xf numFmtId="165" fontId="0" fillId="0" borderId="60" xfId="0" applyNumberFormat="1" applyBorder="1"/>
    <xf numFmtId="165" fontId="0" fillId="0" borderId="21" xfId="0" applyNumberFormat="1" applyBorder="1"/>
    <xf numFmtId="38" fontId="4" fillId="11" borderId="64" xfId="0" applyFont="1" applyFill="1" applyBorder="1"/>
    <xf numFmtId="38" fontId="4" fillId="11" borderId="53" xfId="0" applyFont="1" applyFill="1" applyBorder="1"/>
    <xf numFmtId="4" fontId="0" fillId="0" borderId="61" xfId="0" applyNumberFormat="1" applyBorder="1"/>
    <xf numFmtId="38" fontId="3" fillId="5" borderId="55" xfId="0" applyFont="1" applyFill="1" applyBorder="1" applyAlignment="1">
      <alignment horizontal="center" vertical="center" wrapText="1"/>
    </xf>
    <xf numFmtId="38" fontId="3" fillId="5" borderId="47" xfId="0" applyFont="1" applyFill="1" applyBorder="1" applyAlignment="1">
      <alignment horizontal="center" vertical="center" wrapText="1"/>
    </xf>
    <xf numFmtId="40" fontId="4" fillId="11" borderId="12" xfId="0" applyNumberFormat="1" applyFont="1" applyFill="1" applyBorder="1"/>
    <xf numFmtId="38" fontId="17" fillId="2" borderId="0" xfId="0" applyFont="1" applyFill="1"/>
    <xf numFmtId="38" fontId="0" fillId="2" borderId="9" xfId="0" applyFill="1" applyBorder="1" applyAlignment="1">
      <alignment horizontal="right"/>
    </xf>
    <xf numFmtId="4" fontId="4" fillId="7" borderId="10" xfId="0" applyNumberFormat="1" applyFont="1" applyFill="1" applyBorder="1" applyAlignment="1" applyProtection="1">
      <alignment horizontal="center" vertical="center" wrapText="1"/>
      <protection locked="0"/>
    </xf>
    <xf numFmtId="38" fontId="0" fillId="0" borderId="40" xfId="0" applyBorder="1" applyProtection="1">
      <protection locked="0"/>
    </xf>
    <xf numFmtId="38" fontId="1" fillId="0" borderId="39" xfId="0" applyFont="1" applyBorder="1"/>
    <xf numFmtId="38" fontId="23" fillId="2" borderId="0" xfId="0" applyFont="1" applyFill="1"/>
    <xf numFmtId="38" fontId="24" fillId="2" borderId="0" xfId="0" applyFont="1" applyFill="1"/>
    <xf numFmtId="38" fontId="23" fillId="0" borderId="0" xfId="0" applyFont="1"/>
    <xf numFmtId="38" fontId="9" fillId="5" borderId="1" xfId="0" applyFont="1" applyFill="1" applyBorder="1" applyAlignment="1">
      <alignment vertical="center"/>
    </xf>
    <xf numFmtId="38" fontId="3" fillId="5" borderId="0" xfId="0" applyFont="1" applyFill="1" applyAlignment="1">
      <alignment vertical="center"/>
    </xf>
    <xf numFmtId="38" fontId="25" fillId="2" borderId="0" xfId="2" applyNumberFormat="1" applyFont="1" applyFill="1"/>
    <xf numFmtId="38" fontId="7" fillId="5" borderId="9" xfId="0" applyFont="1" applyFill="1" applyBorder="1" applyAlignment="1">
      <alignment horizontal="right" vertical="center"/>
    </xf>
    <xf numFmtId="3" fontId="8" fillId="7" borderId="10" xfId="0" applyNumberFormat="1" applyFont="1" applyFill="1" applyBorder="1" applyAlignment="1" applyProtection="1">
      <alignment horizontal="center" vertical="center" wrapText="1"/>
      <protection locked="0"/>
    </xf>
    <xf numFmtId="38" fontId="6" fillId="0" borderId="0" xfId="0" applyFont="1" applyAlignment="1">
      <alignment vertical="center"/>
    </xf>
    <xf numFmtId="9" fontId="8" fillId="7" borderId="10" xfId="1" applyFont="1" applyFill="1" applyBorder="1" applyAlignment="1" applyProtection="1">
      <alignment horizontal="center" vertical="center" wrapText="1"/>
      <protection locked="0"/>
    </xf>
    <xf numFmtId="164" fontId="8" fillId="7" borderId="10" xfId="0" applyNumberFormat="1" applyFont="1" applyFill="1" applyBorder="1" applyAlignment="1">
      <alignment horizontal="center" vertical="center" wrapText="1"/>
    </xf>
    <xf numFmtId="3" fontId="8" fillId="7" borderId="10" xfId="0" applyNumberFormat="1" applyFont="1" applyFill="1" applyBorder="1" applyAlignment="1">
      <alignment horizontal="center" vertical="center" wrapText="1"/>
    </xf>
    <xf numFmtId="9" fontId="8" fillId="7" borderId="10" xfId="1" applyFont="1" applyFill="1" applyBorder="1" applyAlignment="1">
      <alignment horizontal="center" vertical="center" wrapText="1"/>
    </xf>
    <xf numFmtId="38" fontId="26" fillId="2" borderId="0" xfId="0" applyFont="1" applyFill="1" applyAlignment="1">
      <alignment horizontal="left" indent="1"/>
    </xf>
    <xf numFmtId="38" fontId="17" fillId="0" borderId="0" xfId="0" applyFont="1" applyAlignment="1">
      <alignment horizontal="left" indent="1"/>
    </xf>
    <xf numFmtId="4" fontId="13" fillId="9" borderId="46" xfId="0" applyNumberFormat="1" applyFont="1" applyFill="1" applyBorder="1"/>
    <xf numFmtId="38" fontId="28" fillId="7" borderId="20" xfId="0" applyFont="1" applyFill="1" applyBorder="1" applyAlignment="1">
      <alignment horizontal="center" vertical="center" wrapText="1"/>
    </xf>
    <xf numFmtId="38" fontId="28" fillId="7" borderId="16" xfId="0" applyFont="1" applyFill="1" applyBorder="1" applyAlignment="1">
      <alignment horizontal="center" vertical="center" wrapText="1"/>
    </xf>
    <xf numFmtId="38" fontId="28" fillId="7" borderId="54" xfId="0" applyFont="1" applyFill="1" applyBorder="1" applyAlignment="1">
      <alignment horizontal="center" vertical="center" wrapText="1"/>
    </xf>
    <xf numFmtId="38" fontId="3" fillId="5" borderId="1" xfId="0" applyFont="1" applyFill="1" applyBorder="1" applyAlignment="1">
      <alignment horizontal="right"/>
    </xf>
    <xf numFmtId="38" fontId="7" fillId="5" borderId="1" xfId="0" applyFont="1" applyFill="1" applyBorder="1" applyAlignment="1">
      <alignment horizontal="right"/>
    </xf>
    <xf numFmtId="38" fontId="10" fillId="6" borderId="7" xfId="0" applyFont="1" applyFill="1" applyBorder="1" applyAlignment="1">
      <alignment horizontal="center" vertical="center" shrinkToFit="1"/>
    </xf>
    <xf numFmtId="38" fontId="10" fillId="6" borderId="8" xfId="0" applyFont="1" applyFill="1" applyBorder="1" applyAlignment="1">
      <alignment horizontal="center" vertical="center" shrinkToFit="1"/>
    </xf>
    <xf numFmtId="38" fontId="4" fillId="7" borderId="15" xfId="0" applyFont="1" applyFill="1" applyBorder="1" applyAlignment="1" applyProtection="1">
      <alignment horizontal="center" vertical="center" shrinkToFit="1"/>
      <protection locked="0"/>
    </xf>
    <xf numFmtId="38" fontId="4" fillId="7" borderId="49" xfId="0" applyFont="1" applyFill="1" applyBorder="1" applyAlignment="1" applyProtection="1">
      <alignment horizontal="center" vertical="center" shrinkToFit="1"/>
      <protection locked="0"/>
    </xf>
    <xf numFmtId="38" fontId="3" fillId="5" borderId="1" xfId="0" applyFont="1" applyFill="1" applyBorder="1" applyAlignment="1">
      <alignment horizontal="right" vertical="center"/>
    </xf>
    <xf numFmtId="38" fontId="3" fillId="5" borderId="2" xfId="0" applyFont="1" applyFill="1" applyBorder="1" applyAlignment="1">
      <alignment horizontal="right" vertical="center"/>
    </xf>
    <xf numFmtId="38" fontId="4" fillId="7" borderId="13" xfId="0" applyFont="1" applyFill="1" applyBorder="1" applyAlignment="1" applyProtection="1">
      <alignment horizontal="center" vertical="center" shrinkToFit="1"/>
      <protection locked="0"/>
    </xf>
    <xf numFmtId="38" fontId="4" fillId="7" borderId="14" xfId="0" applyFont="1" applyFill="1" applyBorder="1" applyAlignment="1" applyProtection="1">
      <alignment horizontal="center" vertical="center" shrinkToFit="1"/>
      <protection locked="0"/>
    </xf>
    <xf numFmtId="38" fontId="4" fillId="7" borderId="15" xfId="0" quotePrefix="1" applyFont="1" applyFill="1" applyBorder="1" applyAlignment="1" applyProtection="1">
      <alignment horizontal="center" vertical="center" shrinkToFit="1"/>
      <protection locked="0"/>
    </xf>
    <xf numFmtId="38" fontId="4" fillId="7" borderId="49" xfId="0" quotePrefix="1" applyFont="1" applyFill="1" applyBorder="1" applyAlignment="1" applyProtection="1">
      <alignment horizontal="center" vertical="center" shrinkToFit="1"/>
      <protection locked="0"/>
    </xf>
    <xf numFmtId="38" fontId="3" fillId="9" borderId="24" xfId="0" applyFont="1" applyFill="1" applyBorder="1" applyAlignment="1">
      <alignment horizontal="center" vertical="center" wrapText="1"/>
    </xf>
    <xf numFmtId="38" fontId="3" fillId="9" borderId="56" xfId="0" applyFont="1" applyFill="1" applyBorder="1" applyAlignment="1">
      <alignment horizontal="center" vertical="center" wrapText="1"/>
    </xf>
    <xf numFmtId="38" fontId="4" fillId="11" borderId="24" xfId="0" applyFont="1" applyFill="1" applyBorder="1" applyAlignment="1">
      <alignment horizontal="center" vertical="center" wrapText="1"/>
    </xf>
    <xf numFmtId="38" fontId="4" fillId="11" borderId="55" xfId="0" applyFont="1" applyFill="1" applyBorder="1" applyAlignment="1">
      <alignment horizontal="center" vertical="center" wrapText="1"/>
    </xf>
    <xf numFmtId="38" fontId="4" fillId="7" borderId="19" xfId="0" applyFont="1" applyFill="1" applyBorder="1" applyAlignment="1" applyProtection="1">
      <alignment horizontal="center" vertical="center" shrinkToFit="1"/>
      <protection locked="0"/>
    </xf>
    <xf numFmtId="38" fontId="4" fillId="7" borderId="20" xfId="0" applyFont="1" applyFill="1" applyBorder="1" applyAlignment="1" applyProtection="1">
      <alignment horizontal="center" vertical="center" shrinkToFit="1"/>
      <protection locked="0"/>
    </xf>
    <xf numFmtId="38" fontId="30" fillId="14" borderId="4" xfId="0" applyFont="1" applyFill="1" applyBorder="1" applyAlignment="1">
      <alignment horizontal="left" vertical="center" wrapText="1"/>
    </xf>
    <xf numFmtId="38" fontId="22" fillId="14" borderId="48" xfId="0" applyFont="1" applyFill="1" applyBorder="1" applyAlignment="1">
      <alignment horizontal="left" vertical="center" wrapText="1"/>
    </xf>
    <xf numFmtId="38" fontId="22" fillId="14" borderId="5" xfId="0" applyFont="1" applyFill="1" applyBorder="1" applyAlignment="1">
      <alignment horizontal="left" vertical="center" wrapText="1"/>
    </xf>
    <xf numFmtId="38" fontId="22" fillId="14" borderId="1" xfId="0" applyFont="1" applyFill="1" applyBorder="1" applyAlignment="1">
      <alignment horizontal="left" vertical="center" wrapText="1"/>
    </xf>
    <xf numFmtId="38" fontId="22" fillId="14" borderId="0" xfId="0" applyFont="1" applyFill="1" applyAlignment="1">
      <alignment horizontal="left" vertical="center" wrapText="1"/>
    </xf>
    <xf numFmtId="38" fontId="22" fillId="14" borderId="6" xfId="0" applyFont="1" applyFill="1" applyBorder="1" applyAlignment="1">
      <alignment horizontal="left" vertical="center" wrapText="1"/>
    </xf>
    <xf numFmtId="38" fontId="22" fillId="14" borderId="17" xfId="0" applyFont="1" applyFill="1" applyBorder="1" applyAlignment="1">
      <alignment horizontal="left" vertical="center" wrapText="1"/>
    </xf>
    <xf numFmtId="38" fontId="22" fillId="14" borderId="21" xfId="0" applyFont="1" applyFill="1" applyBorder="1" applyAlignment="1">
      <alignment horizontal="left" vertical="center" wrapText="1"/>
    </xf>
    <xf numFmtId="38" fontId="22" fillId="14" borderId="18" xfId="0" applyFont="1" applyFill="1" applyBorder="1" applyAlignment="1">
      <alignment horizontal="left" vertical="center" wrapText="1"/>
    </xf>
    <xf numFmtId="38" fontId="7" fillId="5" borderId="1" xfId="0" applyFont="1" applyFill="1" applyBorder="1" applyAlignment="1">
      <alignment horizontal="center" vertical="center"/>
    </xf>
    <xf numFmtId="38" fontId="7" fillId="5" borderId="0" xfId="0" applyFont="1" applyFill="1" applyAlignment="1">
      <alignment horizontal="center" vertical="center"/>
    </xf>
    <xf numFmtId="38" fontId="8" fillId="6" borderId="7" xfId="0" applyFont="1" applyFill="1" applyBorder="1" applyAlignment="1">
      <alignment horizontal="center" vertical="center" shrinkToFit="1"/>
    </xf>
    <xf numFmtId="38" fontId="8" fillId="6" borderId="8" xfId="0" applyFont="1" applyFill="1" applyBorder="1" applyAlignment="1">
      <alignment horizontal="center" vertical="center" shrinkToFit="1"/>
    </xf>
    <xf numFmtId="38" fontId="7" fillId="5" borderId="50" xfId="0" applyFont="1" applyFill="1" applyBorder="1" applyAlignment="1">
      <alignment horizontal="center" vertical="center"/>
    </xf>
    <xf numFmtId="38" fontId="7" fillId="5" borderId="51" xfId="0" applyFont="1" applyFill="1" applyBorder="1" applyAlignment="1">
      <alignment horizontal="center" vertical="center"/>
    </xf>
    <xf numFmtId="38" fontId="7" fillId="5" borderId="11" xfId="0" applyFont="1" applyFill="1" applyBorder="1" applyAlignment="1">
      <alignment horizontal="center" vertical="center"/>
    </xf>
    <xf numFmtId="38" fontId="7" fillId="5" borderId="12" xfId="0" applyFont="1" applyFill="1" applyBorder="1" applyAlignment="1">
      <alignment horizontal="center" vertical="center"/>
    </xf>
    <xf numFmtId="38" fontId="7" fillId="5" borderId="1" xfId="0" applyFont="1" applyFill="1" applyBorder="1" applyAlignment="1">
      <alignment horizontal="right" vertical="center"/>
    </xf>
    <xf numFmtId="38" fontId="7" fillId="5" borderId="2" xfId="0" applyFont="1" applyFill="1" applyBorder="1" applyAlignment="1">
      <alignment horizontal="right" vertical="center"/>
    </xf>
    <xf numFmtId="38" fontId="8" fillId="7" borderId="13" xfId="0" applyFont="1" applyFill="1" applyBorder="1" applyAlignment="1" applyProtection="1">
      <alignment horizontal="center" vertical="center" shrinkToFit="1"/>
      <protection locked="0"/>
    </xf>
    <xf numFmtId="38" fontId="8" fillId="7" borderId="14" xfId="0" applyFont="1" applyFill="1" applyBorder="1" applyAlignment="1" applyProtection="1">
      <alignment horizontal="center" vertical="center" shrinkToFit="1"/>
      <protection locked="0"/>
    </xf>
    <xf numFmtId="38" fontId="12" fillId="8" borderId="21" xfId="0" applyFont="1" applyFill="1" applyBorder="1" applyAlignment="1">
      <alignment horizontal="center"/>
    </xf>
    <xf numFmtId="38" fontId="8" fillId="7" borderId="15" xfId="0" applyFont="1" applyFill="1" applyBorder="1" applyAlignment="1" applyProtection="1">
      <alignment horizontal="center" vertical="center" shrinkToFit="1"/>
      <protection locked="0"/>
    </xf>
    <xf numFmtId="38" fontId="8" fillId="7" borderId="49" xfId="0" applyFont="1" applyFill="1" applyBorder="1" applyAlignment="1" applyProtection="1">
      <alignment horizontal="center" vertical="center" shrinkToFit="1"/>
      <protection locked="0"/>
    </xf>
    <xf numFmtId="38" fontId="27" fillId="0" borderId="11" xfId="0" applyFont="1" applyBorder="1" applyAlignment="1">
      <alignment horizontal="center" vertical="center"/>
    </xf>
    <xf numFmtId="38" fontId="27" fillId="0" borderId="12" xfId="0" applyFont="1" applyBorder="1" applyAlignment="1">
      <alignment horizontal="center" vertical="center"/>
    </xf>
    <xf numFmtId="38" fontId="8" fillId="7" borderId="19" xfId="0" applyFont="1" applyFill="1" applyBorder="1" applyAlignment="1" applyProtection="1">
      <alignment horizontal="center" vertical="center" shrinkToFit="1"/>
      <protection locked="0"/>
    </xf>
    <xf numFmtId="38" fontId="8" fillId="7" borderId="20" xfId="0" applyFont="1" applyFill="1" applyBorder="1" applyAlignment="1" applyProtection="1">
      <alignment horizontal="center" vertical="center" shrinkToFit="1"/>
      <protection locked="0"/>
    </xf>
    <xf numFmtId="38" fontId="27" fillId="0" borderId="52" xfId="0" applyFont="1" applyBorder="1" applyAlignment="1">
      <alignment horizontal="center" vertical="center"/>
    </xf>
    <xf numFmtId="38" fontId="27" fillId="0" borderId="53" xfId="0" applyFont="1" applyBorder="1" applyAlignment="1">
      <alignment horizontal="center" vertical="center"/>
    </xf>
    <xf numFmtId="38" fontId="20" fillId="4" borderId="41" xfId="0" applyFont="1" applyFill="1" applyBorder="1" applyAlignment="1" applyProtection="1">
      <alignment horizontal="center" vertical="center"/>
      <protection locked="0"/>
    </xf>
    <xf numFmtId="38" fontId="20" fillId="4" borderId="7" xfId="0" applyFont="1" applyFill="1" applyBorder="1" applyAlignment="1" applyProtection="1">
      <alignment horizontal="center" vertical="center"/>
      <protection locked="0"/>
    </xf>
    <xf numFmtId="38" fontId="20" fillId="4" borderId="8" xfId="0" applyFont="1" applyFill="1" applyBorder="1" applyAlignment="1" applyProtection="1">
      <alignment horizontal="center" vertical="center"/>
      <protection locked="0"/>
    </xf>
    <xf numFmtId="38" fontId="12" fillId="15" borderId="21" xfId="0" applyFont="1" applyFill="1" applyBorder="1" applyAlignment="1">
      <alignment horizontal="center"/>
    </xf>
    <xf numFmtId="38" fontId="12" fillId="3" borderId="4" xfId="0" applyFont="1" applyFill="1" applyBorder="1" applyAlignment="1">
      <alignment horizontal="center" vertical="center" wrapText="1" shrinkToFit="1"/>
    </xf>
    <xf numFmtId="38" fontId="12" fillId="3" borderId="5" xfId="0" applyFont="1" applyFill="1" applyBorder="1" applyAlignment="1">
      <alignment horizontal="center" vertical="center" wrapText="1" shrinkToFit="1"/>
    </xf>
    <xf numFmtId="38" fontId="12" fillId="3" borderId="17" xfId="0" applyFont="1" applyFill="1" applyBorder="1" applyAlignment="1">
      <alignment horizontal="center" vertical="center" wrapText="1" shrinkToFit="1"/>
    </xf>
    <xf numFmtId="38" fontId="12" fillId="3" borderId="18" xfId="0" applyFont="1" applyFill="1" applyBorder="1" applyAlignment="1">
      <alignment horizontal="center" vertical="center" wrapText="1" shrinkToFit="1"/>
    </xf>
    <xf numFmtId="38" fontId="12" fillId="14" borderId="41" xfId="0" applyFont="1" applyFill="1" applyBorder="1" applyAlignment="1">
      <alignment horizontal="center" vertical="center"/>
    </xf>
    <xf numFmtId="38" fontId="12" fillId="14" borderId="7" xfId="0" applyFont="1" applyFill="1" applyBorder="1" applyAlignment="1">
      <alignment horizontal="center" vertical="center"/>
    </xf>
    <xf numFmtId="38" fontId="27" fillId="0" borderId="50" xfId="0" applyFont="1" applyBorder="1" applyAlignment="1">
      <alignment horizontal="center" vertical="center"/>
    </xf>
    <xf numFmtId="38" fontId="27" fillId="0" borderId="51" xfId="0" applyFont="1" applyBorder="1" applyAlignment="1">
      <alignment horizontal="center" vertical="center"/>
    </xf>
    <xf numFmtId="38" fontId="7" fillId="5" borderId="52" xfId="0" applyFont="1" applyFill="1" applyBorder="1" applyAlignment="1">
      <alignment horizontal="center" vertical="center"/>
    </xf>
    <xf numFmtId="38" fontId="7" fillId="5" borderId="53" xfId="0" applyFont="1" applyFill="1" applyBorder="1" applyAlignment="1">
      <alignment horizontal="center" vertical="center"/>
    </xf>
    <xf numFmtId="166" fontId="8" fillId="3" borderId="65" xfId="0" applyNumberFormat="1" applyFont="1" applyFill="1" applyBorder="1" applyAlignment="1">
      <alignment horizontal="center" vertical="center"/>
    </xf>
    <xf numFmtId="166" fontId="8" fillId="3" borderId="61" xfId="0" applyNumberFormat="1" applyFont="1" applyFill="1" applyBorder="1" applyAlignment="1">
      <alignment horizontal="center" vertical="center"/>
    </xf>
    <xf numFmtId="38" fontId="7" fillId="5" borderId="2" xfId="0" applyFont="1" applyFill="1" applyBorder="1" applyAlignment="1">
      <alignment horizontal="center" vertical="center"/>
    </xf>
    <xf numFmtId="38" fontId="31" fillId="4" borderId="4" xfId="0" applyFont="1" applyFill="1" applyBorder="1" applyAlignment="1">
      <alignment horizontal="left" vertical="center" wrapText="1"/>
    </xf>
    <xf numFmtId="38" fontId="22" fillId="4" borderId="48" xfId="0" applyFont="1" applyFill="1" applyBorder="1" applyAlignment="1">
      <alignment horizontal="left" vertical="center" wrapText="1"/>
    </xf>
    <xf numFmtId="38" fontId="22" fillId="4" borderId="5" xfId="0" applyFont="1" applyFill="1" applyBorder="1" applyAlignment="1">
      <alignment horizontal="left" vertical="center" wrapText="1"/>
    </xf>
    <xf numFmtId="38" fontId="22" fillId="4" borderId="1" xfId="0" applyFont="1" applyFill="1" applyBorder="1" applyAlignment="1">
      <alignment horizontal="left" vertical="center" wrapText="1"/>
    </xf>
    <xf numFmtId="38" fontId="22" fillId="4" borderId="0" xfId="0" applyFont="1" applyFill="1" applyAlignment="1">
      <alignment horizontal="left" vertical="center" wrapText="1"/>
    </xf>
    <xf numFmtId="38" fontId="22" fillId="4" borderId="6" xfId="0" applyFont="1" applyFill="1" applyBorder="1" applyAlignment="1">
      <alignment horizontal="left" vertical="center" wrapText="1"/>
    </xf>
    <xf numFmtId="38" fontId="22" fillId="4" borderId="17" xfId="0" applyFont="1" applyFill="1" applyBorder="1" applyAlignment="1">
      <alignment horizontal="left" vertical="center" wrapText="1"/>
    </xf>
    <xf numFmtId="38" fontId="22" fillId="4" borderId="21" xfId="0" applyFont="1" applyFill="1" applyBorder="1" applyAlignment="1">
      <alignment horizontal="left" vertical="center" wrapText="1"/>
    </xf>
    <xf numFmtId="38" fontId="22" fillId="4" borderId="18" xfId="0" applyFont="1" applyFill="1" applyBorder="1" applyAlignment="1">
      <alignment horizontal="left" vertical="center" wrapText="1"/>
    </xf>
    <xf numFmtId="38" fontId="8" fillId="6" borderId="21" xfId="0" applyFont="1" applyFill="1" applyBorder="1" applyAlignment="1">
      <alignment horizontal="center"/>
    </xf>
    <xf numFmtId="38" fontId="8" fillId="7" borderId="15" xfId="0" quotePrefix="1" applyFont="1" applyFill="1" applyBorder="1" applyAlignment="1" applyProtection="1">
      <alignment horizontal="center" vertical="center" shrinkToFit="1"/>
      <protection locked="0"/>
    </xf>
    <xf numFmtId="38" fontId="8" fillId="7" borderId="49" xfId="0" quotePrefix="1" applyFont="1" applyFill="1" applyBorder="1" applyAlignment="1" applyProtection="1">
      <alignment horizontal="center" vertical="center" shrinkToFit="1"/>
      <protection locked="0"/>
    </xf>
    <xf numFmtId="38" fontId="7" fillId="5" borderId="1" xfId="0" applyFont="1" applyFill="1" applyBorder="1" applyAlignment="1">
      <alignment horizontal="right" vertical="center" wrapText="1"/>
    </xf>
    <xf numFmtId="38" fontId="7" fillId="5" borderId="2" xfId="0" applyFont="1" applyFill="1" applyBorder="1" applyAlignment="1">
      <alignment horizontal="right" vertical="center" wrapText="1"/>
    </xf>
    <xf numFmtId="38" fontId="21" fillId="0" borderId="0" xfId="0" applyFont="1" applyAlignment="1">
      <alignment horizontal="left" wrapText="1"/>
    </xf>
  </cellXfs>
  <cellStyles count="3">
    <cellStyle name="Normal" xfId="0" builtinId="0"/>
    <cellStyle name="Pourcentage" xfId="1" builtinId="5"/>
    <cellStyle name="Titre 4" xfId="2" builtin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neLaure/Dropbox/03.%20Conseil%20Microfinance/Cerise%20-%20SPI4/!!%20SPI4%20Estimation%20Tool%20with%20MFT%20(sept%202020).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troduction"/>
      <sheetName val="SPI Estimation tool"/>
      <sheetName val="MFT APR Calculator"/>
      <sheetName val="Rep Schedule"/>
      <sheetName val="APR tool choice"/>
      <sheetName val="Exact Pricing"/>
      <sheetName val="Model Repay Schedule"/>
      <sheetName val="Translations"/>
      <sheetName val="Reference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2">
    <pageSetUpPr fitToPage="1"/>
  </sheetPr>
  <dimension ref="A1:O47"/>
  <sheetViews>
    <sheetView showGridLines="0" tabSelected="1" zoomScaleNormal="100" workbookViewId="0">
      <selection activeCell="E1" sqref="E1"/>
    </sheetView>
  </sheetViews>
  <sheetFormatPr baseColWidth="10" defaultColWidth="9" defaultRowHeight="12"/>
  <cols>
    <col min="1" max="1" width="4.85546875" customWidth="1"/>
    <col min="2" max="2" width="17.42578125" customWidth="1"/>
    <col min="3" max="3" width="14.140625" customWidth="1"/>
    <col min="4" max="4" width="13.28515625" customWidth="1"/>
    <col min="5" max="5" width="11.85546875" customWidth="1"/>
    <col min="6" max="7" width="14" customWidth="1"/>
    <col min="8" max="8" width="21" customWidth="1"/>
    <col min="9" max="9" width="14" customWidth="1"/>
    <col min="10" max="11" width="13.85546875" customWidth="1"/>
    <col min="12" max="12" width="15.140625" customWidth="1"/>
    <col min="13" max="13" width="24" bestFit="1" customWidth="1"/>
  </cols>
  <sheetData>
    <row r="1" spans="1:15" ht="21.6" customHeight="1">
      <c r="A1" s="88" t="s">
        <v>0</v>
      </c>
      <c r="C1" s="1"/>
      <c r="D1" s="1"/>
      <c r="E1" s="1"/>
      <c r="G1" s="1"/>
      <c r="H1" s="1"/>
      <c r="I1" s="1"/>
      <c r="M1" s="1"/>
      <c r="O1" s="47"/>
    </row>
    <row r="2" spans="1:15" ht="18.75" thickBot="1">
      <c r="A2" s="1"/>
      <c r="B2" s="1"/>
      <c r="C2" s="1"/>
      <c r="D2" s="1"/>
      <c r="E2" s="1"/>
      <c r="F2" s="3" t="s">
        <v>1</v>
      </c>
      <c r="G2" s="1"/>
      <c r="H2" s="1"/>
      <c r="I2" s="1"/>
      <c r="M2" s="1"/>
      <c r="N2" s="47"/>
      <c r="O2" s="47"/>
    </row>
    <row r="3" spans="1:15" ht="21.75" thickBot="1">
      <c r="B3" s="86" t="s">
        <v>2</v>
      </c>
      <c r="C3" s="104" t="s">
        <v>3</v>
      </c>
      <c r="D3" s="105"/>
      <c r="E3" s="42"/>
      <c r="F3" s="48" t="s">
        <v>4</v>
      </c>
      <c r="G3" s="106" t="s">
        <v>5</v>
      </c>
      <c r="H3" s="107"/>
      <c r="I3" s="42"/>
      <c r="M3" s="1"/>
      <c r="N3" s="47"/>
      <c r="O3" s="47"/>
    </row>
    <row r="4" spans="1:15" ht="15.75" thickBot="1">
      <c r="B4" s="43"/>
      <c r="C4" s="43"/>
      <c r="D4" s="43"/>
      <c r="E4" s="42"/>
      <c r="F4" s="102" t="s">
        <v>6</v>
      </c>
      <c r="G4" s="106" t="s">
        <v>7</v>
      </c>
      <c r="H4" s="107"/>
      <c r="I4" s="42"/>
      <c r="M4" s="40"/>
      <c r="N4" s="47"/>
      <c r="O4" s="47"/>
    </row>
    <row r="5" spans="1:15" ht="15">
      <c r="B5" s="57" t="s">
        <v>8</v>
      </c>
      <c r="C5" s="110" t="s">
        <v>9</v>
      </c>
      <c r="D5" s="111"/>
      <c r="E5" s="42"/>
      <c r="F5" s="102" t="s">
        <v>10</v>
      </c>
      <c r="G5" s="112" t="s">
        <v>11</v>
      </c>
      <c r="H5" s="113"/>
      <c r="I5" s="42"/>
      <c r="M5" s="44"/>
      <c r="N5" s="47"/>
      <c r="O5" s="47"/>
    </row>
    <row r="6" spans="1:15" ht="15.75" thickBot="1">
      <c r="B6" s="57" t="s">
        <v>6</v>
      </c>
      <c r="C6" s="110" t="s">
        <v>12</v>
      </c>
      <c r="D6" s="111"/>
      <c r="E6" s="42"/>
      <c r="F6" s="48" t="s">
        <v>13</v>
      </c>
      <c r="G6" s="112">
        <v>98876543</v>
      </c>
      <c r="H6" s="113"/>
      <c r="I6" s="42"/>
      <c r="M6" s="44"/>
      <c r="N6" s="47"/>
      <c r="O6" s="47"/>
    </row>
    <row r="7" spans="1:15" ht="18">
      <c r="B7" s="57" t="s">
        <v>14</v>
      </c>
      <c r="C7" s="110" t="s">
        <v>15</v>
      </c>
      <c r="D7" s="111"/>
      <c r="E7" s="42"/>
      <c r="F7" s="3" t="s">
        <v>16</v>
      </c>
      <c r="G7" s="1"/>
      <c r="H7" s="1"/>
      <c r="I7" s="42"/>
      <c r="J7" s="43"/>
      <c r="K7" s="43"/>
      <c r="L7" s="43"/>
      <c r="N7" s="47"/>
      <c r="O7" s="47"/>
    </row>
    <row r="8" spans="1:15" ht="15.75" thickBot="1">
      <c r="E8" s="42"/>
      <c r="F8" s="108" t="s">
        <v>17</v>
      </c>
      <c r="G8" s="109"/>
      <c r="H8" s="41">
        <v>1000</v>
      </c>
      <c r="I8" s="42"/>
      <c r="M8" s="44"/>
      <c r="N8" s="47"/>
      <c r="O8" s="47"/>
    </row>
    <row r="9" spans="1:15" ht="15">
      <c r="B9" s="57" t="s">
        <v>18</v>
      </c>
      <c r="C9" s="110" t="s">
        <v>19</v>
      </c>
      <c r="D9" s="111"/>
      <c r="E9" s="42"/>
      <c r="F9" s="108" t="s">
        <v>20</v>
      </c>
      <c r="G9" s="109" t="s">
        <v>21</v>
      </c>
      <c r="H9" s="41" t="s">
        <v>22</v>
      </c>
      <c r="I9" s="42"/>
      <c r="M9" s="44"/>
      <c r="N9" s="1"/>
      <c r="O9" s="1"/>
    </row>
    <row r="10" spans="1:15" ht="15">
      <c r="B10" s="87" t="s">
        <v>23</v>
      </c>
      <c r="C10" s="118" t="s">
        <v>24</v>
      </c>
      <c r="D10" s="119"/>
      <c r="E10" s="42"/>
      <c r="F10" s="108" t="s">
        <v>25</v>
      </c>
      <c r="G10" s="109"/>
      <c r="H10" s="41" t="s">
        <v>26</v>
      </c>
      <c r="I10" s="42"/>
    </row>
    <row r="11" spans="1:15" ht="15">
      <c r="A11" s="43"/>
      <c r="B11" s="43"/>
      <c r="C11" s="43"/>
      <c r="D11" s="43"/>
      <c r="E11" s="42"/>
      <c r="F11" s="108" t="s">
        <v>27</v>
      </c>
      <c r="G11" s="109"/>
      <c r="H11" s="80">
        <v>1176.1400000000001</v>
      </c>
      <c r="I11" s="42"/>
    </row>
    <row r="12" spans="1:15" ht="18">
      <c r="A12" s="42"/>
      <c r="B12" s="42"/>
      <c r="C12" s="42"/>
      <c r="D12" s="42"/>
      <c r="E12" s="42"/>
      <c r="F12" s="49"/>
      <c r="G12" s="42"/>
      <c r="H12" s="42"/>
      <c r="I12" s="42"/>
      <c r="M12" s="1"/>
      <c r="N12" s="1"/>
    </row>
    <row r="13" spans="1:15" ht="12.75" thickBot="1">
      <c r="A13" s="1"/>
      <c r="B13" s="1"/>
      <c r="C13" s="1"/>
      <c r="D13" s="1"/>
      <c r="E13" s="1"/>
      <c r="F13" s="1"/>
      <c r="G13" s="1"/>
      <c r="H13" s="1"/>
      <c r="I13" s="1"/>
      <c r="J13" s="1"/>
      <c r="K13" s="1"/>
      <c r="L13" s="1"/>
      <c r="M13" s="1"/>
    </row>
    <row r="14" spans="1:15" ht="72.599999999999994" customHeight="1">
      <c r="B14" s="76" t="s">
        <v>28</v>
      </c>
      <c r="C14" s="75" t="s">
        <v>29</v>
      </c>
      <c r="D14" s="114" t="s">
        <v>30</v>
      </c>
      <c r="E14" s="115"/>
      <c r="F14" s="116" t="s">
        <v>31</v>
      </c>
      <c r="G14" s="117"/>
      <c r="H14" s="60" t="s">
        <v>32</v>
      </c>
      <c r="I14" s="1"/>
      <c r="J14" s="1"/>
      <c r="K14" s="1"/>
      <c r="L14" s="1"/>
    </row>
    <row r="15" spans="1:15" ht="15">
      <c r="B15" s="18">
        <v>0</v>
      </c>
      <c r="C15" s="19">
        <v>43831</v>
      </c>
      <c r="D15" s="20"/>
      <c r="E15" s="26">
        <v>1000</v>
      </c>
      <c r="F15" s="58"/>
      <c r="G15" s="77">
        <v>30</v>
      </c>
      <c r="H15" s="61">
        <v>1000</v>
      </c>
      <c r="I15" s="1"/>
      <c r="J15" s="1"/>
      <c r="K15" s="1"/>
      <c r="L15" s="1"/>
    </row>
    <row r="16" spans="1:15" ht="15">
      <c r="B16" s="79" t="s">
        <v>33</v>
      </c>
      <c r="C16" s="19">
        <v>43862</v>
      </c>
      <c r="D16" s="20"/>
      <c r="E16" s="26">
        <v>0</v>
      </c>
      <c r="F16" s="58"/>
      <c r="G16" s="77">
        <v>18.5</v>
      </c>
      <c r="H16" s="61">
        <v>1000</v>
      </c>
      <c r="I16" s="1"/>
      <c r="J16" s="1"/>
      <c r="K16" s="1"/>
      <c r="L16" s="1"/>
    </row>
    <row r="17" spans="1:12" ht="14.45" customHeight="1">
      <c r="B17" s="27">
        <v>2</v>
      </c>
      <c r="C17" s="19">
        <v>43891</v>
      </c>
      <c r="D17" s="20"/>
      <c r="E17" s="26">
        <v>0</v>
      </c>
      <c r="F17" s="58"/>
      <c r="G17" s="77">
        <v>161.28571428571428</v>
      </c>
      <c r="H17" s="61">
        <v>857.14285714285711</v>
      </c>
      <c r="I17" s="1"/>
      <c r="J17" s="1"/>
      <c r="K17" s="1"/>
      <c r="L17" s="1"/>
    </row>
    <row r="18" spans="1:12" ht="15">
      <c r="B18" s="27">
        <v>3</v>
      </c>
      <c r="C18" s="19">
        <v>43922</v>
      </c>
      <c r="D18" s="20"/>
      <c r="E18" s="26">
        <v>0</v>
      </c>
      <c r="F18" s="58"/>
      <c r="G18" s="77">
        <v>161.21428571428572</v>
      </c>
      <c r="H18" s="61">
        <v>714.28571428571422</v>
      </c>
      <c r="I18" s="1"/>
      <c r="J18" s="1"/>
      <c r="K18" s="1"/>
      <c r="L18" s="1"/>
    </row>
    <row r="19" spans="1:12" ht="15">
      <c r="B19" s="27">
        <v>4</v>
      </c>
      <c r="C19" s="19">
        <v>43952</v>
      </c>
      <c r="D19" s="20"/>
      <c r="E19" s="26">
        <v>0</v>
      </c>
      <c r="F19" s="58"/>
      <c r="G19" s="77">
        <v>161.14285714285714</v>
      </c>
      <c r="H19" s="61">
        <v>571.42857142857133</v>
      </c>
      <c r="I19" s="1"/>
      <c r="J19" s="1"/>
      <c r="K19" s="1"/>
      <c r="L19" s="1"/>
    </row>
    <row r="20" spans="1:12" ht="15">
      <c r="B20" s="27">
        <v>5</v>
      </c>
      <c r="C20" s="19">
        <v>43983</v>
      </c>
      <c r="D20" s="20"/>
      <c r="E20" s="26">
        <v>0</v>
      </c>
      <c r="F20" s="58"/>
      <c r="G20" s="77">
        <v>161.07142857142858</v>
      </c>
      <c r="H20" s="61">
        <v>428.57142857142844</v>
      </c>
      <c r="I20" s="1"/>
      <c r="J20" s="1"/>
      <c r="K20" s="1"/>
      <c r="L20" s="1"/>
    </row>
    <row r="21" spans="1:12" ht="15">
      <c r="B21" s="27">
        <v>6</v>
      </c>
      <c r="C21" s="19">
        <v>44013</v>
      </c>
      <c r="D21" s="20"/>
      <c r="E21" s="26">
        <v>0</v>
      </c>
      <c r="F21" s="58"/>
      <c r="G21" s="77">
        <v>161</v>
      </c>
      <c r="H21" s="61">
        <v>285.71428571428555</v>
      </c>
      <c r="I21" s="1"/>
      <c r="J21" s="1"/>
      <c r="K21" s="1"/>
      <c r="L21" s="1"/>
    </row>
    <row r="22" spans="1:12" ht="15">
      <c r="B22" s="27">
        <v>7</v>
      </c>
      <c r="C22" s="19">
        <v>44044</v>
      </c>
      <c r="D22" s="20"/>
      <c r="E22" s="26">
        <v>0</v>
      </c>
      <c r="F22" s="58"/>
      <c r="G22" s="77">
        <v>160.92857142857144</v>
      </c>
      <c r="H22" s="61">
        <v>142.85714285714269</v>
      </c>
      <c r="I22" s="1"/>
      <c r="J22" s="1"/>
      <c r="K22" s="1"/>
      <c r="L22" s="1"/>
    </row>
    <row r="23" spans="1:12" ht="15">
      <c r="B23" s="27">
        <v>8</v>
      </c>
      <c r="C23" s="19">
        <v>44075</v>
      </c>
      <c r="D23" s="20"/>
      <c r="E23" s="26">
        <v>0</v>
      </c>
      <c r="F23" s="58"/>
      <c r="G23" s="77">
        <v>161</v>
      </c>
      <c r="H23" s="61">
        <v>0</v>
      </c>
      <c r="I23" s="1"/>
      <c r="J23" s="1"/>
      <c r="K23" s="1"/>
      <c r="L23" s="1"/>
    </row>
    <row r="24" spans="1:12" ht="15">
      <c r="B24" s="27">
        <v>9</v>
      </c>
      <c r="C24" s="19">
        <v>44105</v>
      </c>
      <c r="D24" s="20"/>
      <c r="E24" s="26">
        <v>0</v>
      </c>
      <c r="F24" s="58"/>
      <c r="G24" s="59">
        <v>0</v>
      </c>
      <c r="H24" s="61">
        <v>0</v>
      </c>
      <c r="I24" s="1"/>
      <c r="J24" s="1"/>
      <c r="K24" s="1"/>
      <c r="L24" s="1"/>
    </row>
    <row r="25" spans="1:12" ht="15">
      <c r="B25" s="27">
        <v>10</v>
      </c>
      <c r="C25" s="19">
        <v>44136</v>
      </c>
      <c r="D25" s="20"/>
      <c r="E25" s="26">
        <v>0</v>
      </c>
      <c r="F25" s="58"/>
      <c r="G25" s="59">
        <v>0</v>
      </c>
      <c r="H25" s="61">
        <v>0</v>
      </c>
      <c r="I25" s="1"/>
      <c r="J25" s="1"/>
      <c r="K25" s="1"/>
      <c r="L25" s="1"/>
    </row>
    <row r="26" spans="1:12" ht="15">
      <c r="B26" s="27">
        <v>11</v>
      </c>
      <c r="C26" s="19">
        <v>44166</v>
      </c>
      <c r="D26" s="20"/>
      <c r="E26" s="26">
        <v>0</v>
      </c>
      <c r="F26" s="58"/>
      <c r="G26" s="59">
        <v>0</v>
      </c>
      <c r="H26" s="61">
        <v>0</v>
      </c>
      <c r="I26" s="1"/>
      <c r="J26" s="1"/>
      <c r="K26" s="1"/>
      <c r="L26" s="1"/>
    </row>
    <row r="27" spans="1:12" ht="15">
      <c r="B27" s="27">
        <v>12</v>
      </c>
      <c r="C27" s="19">
        <v>44197</v>
      </c>
      <c r="D27" s="20"/>
      <c r="E27" s="26">
        <v>0</v>
      </c>
      <c r="F27" s="58"/>
      <c r="G27" s="59">
        <v>0</v>
      </c>
      <c r="H27" s="61">
        <v>0</v>
      </c>
      <c r="I27" s="1"/>
      <c r="J27" s="1"/>
      <c r="K27" s="1"/>
      <c r="L27" s="1"/>
    </row>
    <row r="28" spans="1:12" ht="15">
      <c r="B28" s="27">
        <v>13</v>
      </c>
      <c r="C28" s="19">
        <v>44228</v>
      </c>
      <c r="D28" s="20"/>
      <c r="E28" s="26">
        <v>0</v>
      </c>
      <c r="F28" s="58"/>
      <c r="G28" s="59">
        <v>0</v>
      </c>
      <c r="H28" s="61">
        <v>0</v>
      </c>
      <c r="I28" s="1"/>
      <c r="J28" s="1"/>
      <c r="K28" s="1"/>
      <c r="L28" s="1"/>
    </row>
    <row r="29" spans="1:12" ht="15">
      <c r="B29" s="27">
        <v>14</v>
      </c>
      <c r="C29" s="19">
        <v>44256</v>
      </c>
      <c r="D29" s="20"/>
      <c r="E29" s="26">
        <v>0</v>
      </c>
      <c r="F29" s="58"/>
      <c r="G29" s="59">
        <v>0</v>
      </c>
      <c r="H29" s="61">
        <v>0</v>
      </c>
      <c r="I29" s="1"/>
      <c r="J29" s="1"/>
      <c r="K29" s="1"/>
      <c r="L29" s="1"/>
    </row>
    <row r="30" spans="1:12" ht="15.75" thickBot="1">
      <c r="B30" s="68">
        <v>15</v>
      </c>
      <c r="C30" s="69">
        <v>44287</v>
      </c>
      <c r="D30" s="70"/>
      <c r="E30" s="71">
        <v>0</v>
      </c>
      <c r="F30" s="72"/>
      <c r="G30" s="73">
        <v>0</v>
      </c>
      <c r="H30" s="74">
        <v>0</v>
      </c>
      <c r="I30" s="1"/>
      <c r="J30" s="1"/>
      <c r="K30" s="1"/>
      <c r="L30" s="1"/>
    </row>
    <row r="31" spans="1:12" ht="18" customHeight="1" thickBot="1">
      <c r="B31" s="29"/>
      <c r="C31" s="62" t="s">
        <v>34</v>
      </c>
      <c r="D31" s="63"/>
      <c r="E31" s="64">
        <v>1000</v>
      </c>
      <c r="F31" s="65"/>
      <c r="G31" s="66">
        <f>SUM(G15:G30)</f>
        <v>1176.1428571428571</v>
      </c>
      <c r="H31" s="67"/>
      <c r="I31" s="1"/>
      <c r="J31" s="1"/>
      <c r="K31" s="1"/>
      <c r="L31" s="1"/>
    </row>
    <row r="32" spans="1:12" s="85" customFormat="1" ht="9.6" customHeight="1">
      <c r="A32" s="83"/>
      <c r="B32" s="84" t="s">
        <v>35</v>
      </c>
      <c r="C32" s="83"/>
      <c r="D32" s="83"/>
      <c r="E32" s="83"/>
      <c r="F32" s="83"/>
      <c r="G32" s="83"/>
      <c r="H32" s="83"/>
      <c r="I32" s="83"/>
    </row>
    <row r="33" spans="1:9" s="85" customFormat="1" ht="9.6" customHeight="1">
      <c r="A33" s="83"/>
      <c r="B33" s="84" t="s">
        <v>36</v>
      </c>
      <c r="C33" s="83"/>
      <c r="D33" s="83"/>
      <c r="E33" s="83"/>
      <c r="F33" s="83"/>
      <c r="G33" s="83"/>
      <c r="H33" s="83"/>
      <c r="I33" s="83"/>
    </row>
    <row r="34" spans="1:9" ht="12" customHeight="1">
      <c r="A34" s="1"/>
      <c r="C34" s="1"/>
      <c r="D34" s="1"/>
      <c r="E34" s="1"/>
      <c r="F34" s="1"/>
      <c r="G34" s="1"/>
      <c r="H34" s="1"/>
      <c r="I34" s="1"/>
    </row>
    <row r="35" spans="1:9" ht="12" customHeight="1">
      <c r="A35" s="1"/>
      <c r="B35" s="78" t="s">
        <v>37</v>
      </c>
      <c r="C35" s="1"/>
      <c r="D35" s="1"/>
      <c r="E35" s="1"/>
      <c r="F35" s="1"/>
      <c r="G35" s="1"/>
      <c r="H35" s="1"/>
      <c r="I35" s="1"/>
    </row>
    <row r="36" spans="1:9" ht="12" customHeight="1">
      <c r="A36" s="1"/>
      <c r="B36" s="78"/>
      <c r="C36" s="1"/>
      <c r="D36" s="1"/>
      <c r="E36" s="1"/>
      <c r="F36" s="1"/>
      <c r="G36" s="1"/>
      <c r="H36" s="1"/>
      <c r="I36" s="1"/>
    </row>
    <row r="37" spans="1:9" ht="12" customHeight="1">
      <c r="A37" s="1"/>
      <c r="B37" s="78" t="s">
        <v>112</v>
      </c>
      <c r="C37" s="1"/>
      <c r="D37" s="1"/>
      <c r="E37" s="1"/>
      <c r="F37" s="1"/>
      <c r="G37" s="1"/>
      <c r="H37" s="1"/>
      <c r="I37" s="1"/>
    </row>
    <row r="38" spans="1:9" ht="12" customHeight="1">
      <c r="A38" s="1"/>
      <c r="B38" s="78" t="s">
        <v>38</v>
      </c>
      <c r="C38" s="1"/>
      <c r="D38" s="1"/>
      <c r="E38" s="1"/>
      <c r="F38" s="1"/>
      <c r="G38" s="1"/>
      <c r="H38" s="1"/>
      <c r="I38" s="1"/>
    </row>
    <row r="39" spans="1:9" ht="12" customHeight="1">
      <c r="A39" s="1"/>
      <c r="B39" s="78" t="s">
        <v>39</v>
      </c>
      <c r="C39" s="1"/>
      <c r="D39" s="1"/>
      <c r="E39" s="1"/>
      <c r="F39" s="1"/>
      <c r="G39" s="1"/>
      <c r="H39" s="1"/>
      <c r="I39" s="1"/>
    </row>
    <row r="40" spans="1:9" ht="12" customHeight="1">
      <c r="A40" s="1"/>
      <c r="C40" s="1"/>
      <c r="D40" s="1"/>
      <c r="E40" s="1"/>
      <c r="F40" s="1"/>
      <c r="G40" s="1"/>
      <c r="H40" s="1"/>
      <c r="I40" s="1"/>
    </row>
    <row r="41" spans="1:9" ht="14.25">
      <c r="B41" s="78" t="s">
        <v>40</v>
      </c>
    </row>
    <row r="42" spans="1:9" ht="14.25">
      <c r="B42" s="78" t="s">
        <v>41</v>
      </c>
    </row>
    <row r="43" spans="1:9" ht="14.25">
      <c r="B43" s="78"/>
    </row>
    <row r="44" spans="1:9" ht="18">
      <c r="B44" s="3" t="s">
        <v>42</v>
      </c>
      <c r="F44" s="3" t="s">
        <v>43</v>
      </c>
    </row>
    <row r="47" spans="1:9" ht="18">
      <c r="B47" s="3" t="s">
        <v>29</v>
      </c>
    </row>
  </sheetData>
  <sheetProtection selectLockedCells="1"/>
  <mergeCells count="16">
    <mergeCell ref="F10:G10"/>
    <mergeCell ref="C6:D6"/>
    <mergeCell ref="G6:H6"/>
    <mergeCell ref="D14:E14"/>
    <mergeCell ref="F14:G14"/>
    <mergeCell ref="C10:D10"/>
    <mergeCell ref="C7:D7"/>
    <mergeCell ref="C9:D9"/>
    <mergeCell ref="F11:G11"/>
    <mergeCell ref="C3:D3"/>
    <mergeCell ref="G3:H3"/>
    <mergeCell ref="F8:G8"/>
    <mergeCell ref="G4:H4"/>
    <mergeCell ref="F9:G9"/>
    <mergeCell ref="C5:D5"/>
    <mergeCell ref="G5:H5"/>
  </mergeCells>
  <dataValidations xWindow="749" yWindow="463" count="3">
    <dataValidation allowBlank="1" showInputMessage="1" showErrorMessage="1" prompt="These cells are protected and draw information directly from REP SCHEDULE - ADVANCED_x000d_" sqref="H8 M4"/>
    <dataValidation allowBlank="1" showInputMessage="1" showErrorMessage="1" prompt="These cells are unprotected.  You may change the contents if you wish to use this sheet to print out repayment schedules for clients." sqref="C5:D7 C9:D10 G3:G6 C3"/>
    <dataValidation allowBlank="1" showInputMessage="1" showErrorMessage="1" prompt="These cells are protected and draw information directly from REP SCHEDULE - ADVANCED.  You can use MANUAL MODE on that sheet to get exactly the right payment dates and amounts." sqref="C15:H30"/>
  </dataValidations>
  <printOptions horizontalCentered="1"/>
  <pageMargins left="0.23622047244094491" right="0.23622047244094491" top="0.74803149606299213" bottom="0.74803149606299213"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sheetPr codeName="Sheet1">
    <pageSetUpPr fitToPage="1"/>
  </sheetPr>
  <dimension ref="A1:O57"/>
  <sheetViews>
    <sheetView showGridLines="0" zoomScale="80" zoomScaleNormal="80" workbookViewId="0">
      <selection activeCell="E1" sqref="E1"/>
    </sheetView>
  </sheetViews>
  <sheetFormatPr baseColWidth="10" defaultColWidth="9" defaultRowHeight="12"/>
  <cols>
    <col min="1" max="1" width="9.7109375" customWidth="1"/>
    <col min="2" max="2" width="16.140625" customWidth="1"/>
    <col min="3" max="3" width="20.5703125" customWidth="1"/>
    <col min="4" max="4" width="18.85546875" customWidth="1"/>
    <col min="5" max="5" width="13.28515625" customWidth="1"/>
    <col min="6" max="6" width="17.5703125" customWidth="1"/>
    <col min="7" max="9" width="14" customWidth="1"/>
    <col min="10" max="10" width="17.5703125" customWidth="1"/>
    <col min="11" max="11" width="18.140625" customWidth="1"/>
    <col min="12" max="12" width="15.140625" customWidth="1"/>
    <col min="13" max="13" width="24" bestFit="1" customWidth="1"/>
  </cols>
  <sheetData>
    <row r="1" spans="1:15" ht="21.6" customHeight="1">
      <c r="A1" s="2" t="s">
        <v>44</v>
      </c>
      <c r="C1" s="1"/>
      <c r="D1" s="1"/>
      <c r="E1" s="1"/>
      <c r="F1" s="3" t="s">
        <v>1</v>
      </c>
      <c r="G1" s="1"/>
      <c r="H1" s="1"/>
      <c r="I1" s="1"/>
      <c r="J1" s="3" t="s">
        <v>16</v>
      </c>
      <c r="K1" s="1"/>
      <c r="L1" s="1"/>
      <c r="M1" s="1"/>
      <c r="O1" s="47"/>
    </row>
    <row r="2" spans="1:15" ht="12" customHeight="1">
      <c r="A2" s="1"/>
      <c r="B2" s="1"/>
      <c r="C2" s="1"/>
      <c r="D2" s="1"/>
      <c r="E2" s="1"/>
      <c r="F2" s="1"/>
      <c r="G2" s="1"/>
      <c r="H2" s="1"/>
      <c r="I2" s="1"/>
      <c r="J2" s="1"/>
      <c r="K2" s="1"/>
      <c r="L2" s="1"/>
      <c r="M2" s="1"/>
      <c r="N2" s="47"/>
      <c r="O2" s="47"/>
    </row>
    <row r="3" spans="1:15" ht="18.600000000000001" customHeight="1">
      <c r="A3" s="129" t="s">
        <v>2</v>
      </c>
      <c r="B3" s="130"/>
      <c r="C3" s="131" t="s">
        <v>3</v>
      </c>
      <c r="D3" s="132"/>
      <c r="E3" s="49"/>
      <c r="F3" s="89" t="s">
        <v>4</v>
      </c>
      <c r="G3" s="142" t="s">
        <v>5</v>
      </c>
      <c r="H3" s="143"/>
      <c r="I3" s="49"/>
      <c r="J3" s="137" t="s">
        <v>45</v>
      </c>
      <c r="K3" s="138"/>
      <c r="L3" s="90">
        <v>1000</v>
      </c>
      <c r="M3" s="3"/>
      <c r="N3" s="47"/>
      <c r="O3" s="47"/>
    </row>
    <row r="4" spans="1:15" ht="18.600000000000001" customHeight="1">
      <c r="A4" s="91"/>
      <c r="B4" s="91"/>
      <c r="C4" s="91"/>
      <c r="D4" s="91"/>
      <c r="E4" s="49"/>
      <c r="F4" s="103" t="s">
        <v>6</v>
      </c>
      <c r="G4" s="142" t="s">
        <v>7</v>
      </c>
      <c r="H4" s="143"/>
      <c r="I4" s="49"/>
      <c r="J4" s="137" t="s">
        <v>20</v>
      </c>
      <c r="K4" s="138" t="s">
        <v>21</v>
      </c>
      <c r="L4" s="90" t="s">
        <v>22</v>
      </c>
      <c r="M4" s="96" t="s">
        <v>46</v>
      </c>
      <c r="N4" s="47"/>
      <c r="O4" s="47"/>
    </row>
    <row r="5" spans="1:15" ht="18.600000000000001" customHeight="1">
      <c r="A5" s="137" t="s">
        <v>8</v>
      </c>
      <c r="B5" s="138"/>
      <c r="C5" s="139" t="s">
        <v>9</v>
      </c>
      <c r="D5" s="140"/>
      <c r="E5" s="49"/>
      <c r="F5" s="103" t="s">
        <v>14</v>
      </c>
      <c r="G5" s="177" t="s">
        <v>11</v>
      </c>
      <c r="H5" s="178"/>
      <c r="I5" s="49"/>
      <c r="J5" s="137" t="s">
        <v>47</v>
      </c>
      <c r="K5" s="138"/>
      <c r="L5" s="90" t="s">
        <v>113</v>
      </c>
      <c r="M5" s="39" t="s">
        <v>48</v>
      </c>
      <c r="N5" s="47"/>
      <c r="O5" s="47"/>
    </row>
    <row r="6" spans="1:15" ht="18.600000000000001" customHeight="1">
      <c r="A6" s="137" t="s">
        <v>6</v>
      </c>
      <c r="B6" s="138"/>
      <c r="C6" s="139" t="s">
        <v>12</v>
      </c>
      <c r="D6" s="140"/>
      <c r="E6" s="49"/>
      <c r="F6" s="89" t="s">
        <v>49</v>
      </c>
      <c r="G6" s="177">
        <v>98876543</v>
      </c>
      <c r="H6" s="178"/>
      <c r="I6" s="49"/>
      <c r="J6" s="137" t="s">
        <v>50</v>
      </c>
      <c r="K6" s="138"/>
      <c r="L6" s="92">
        <v>0.03</v>
      </c>
      <c r="M6" s="39" t="s">
        <v>51</v>
      </c>
      <c r="N6" s="47"/>
      <c r="O6" s="47"/>
    </row>
    <row r="7" spans="1:15" ht="18.75">
      <c r="A7" s="137" t="s">
        <v>14</v>
      </c>
      <c r="B7" s="138"/>
      <c r="C7" s="139" t="s">
        <v>15</v>
      </c>
      <c r="D7" s="140"/>
      <c r="E7" s="49"/>
      <c r="F7" s="3" t="s">
        <v>52</v>
      </c>
      <c r="G7" s="49"/>
      <c r="H7" s="49"/>
      <c r="I7" s="49"/>
      <c r="J7" s="91"/>
      <c r="K7" s="91"/>
      <c r="L7" s="91"/>
      <c r="M7" s="97"/>
      <c r="N7" s="47"/>
      <c r="O7" s="47"/>
    </row>
    <row r="8" spans="1:15" ht="19.5" thickBot="1">
      <c r="A8" s="56"/>
      <c r="B8" s="56"/>
      <c r="C8" s="56"/>
      <c r="D8" s="56"/>
      <c r="E8" s="49"/>
      <c r="F8" s="137" t="s">
        <v>53</v>
      </c>
      <c r="G8" s="138"/>
      <c r="H8" s="93">
        <v>43831</v>
      </c>
      <c r="I8" s="49"/>
      <c r="J8" s="137" t="s">
        <v>54</v>
      </c>
      <c r="K8" s="138"/>
      <c r="L8" s="92">
        <v>0.2</v>
      </c>
      <c r="M8" s="97"/>
      <c r="N8" s="47"/>
    </row>
    <row r="9" spans="1:15" ht="18.75">
      <c r="A9" s="137" t="s">
        <v>18</v>
      </c>
      <c r="B9" s="138"/>
      <c r="C9" s="139" t="s">
        <v>19</v>
      </c>
      <c r="D9" s="140"/>
      <c r="E9" s="49"/>
      <c r="F9" s="137" t="s">
        <v>55</v>
      </c>
      <c r="G9" s="138"/>
      <c r="H9" s="93">
        <v>44075</v>
      </c>
      <c r="I9" s="91"/>
      <c r="J9" s="179" t="s">
        <v>56</v>
      </c>
      <c r="K9" s="180"/>
      <c r="L9" s="92" t="s">
        <v>57</v>
      </c>
      <c r="M9" s="39" t="s">
        <v>58</v>
      </c>
      <c r="N9" s="1"/>
    </row>
    <row r="10" spans="1:15" ht="29.25" customHeight="1">
      <c r="A10" s="130" t="s">
        <v>59</v>
      </c>
      <c r="B10" s="166" t="s">
        <v>60</v>
      </c>
      <c r="C10" s="146" t="s">
        <v>24</v>
      </c>
      <c r="D10" s="147"/>
      <c r="E10" s="49"/>
      <c r="F10" s="137" t="s">
        <v>61</v>
      </c>
      <c r="G10" s="138"/>
      <c r="H10" s="94" t="s">
        <v>62</v>
      </c>
      <c r="I10" s="49"/>
      <c r="J10" s="137" t="s">
        <v>63</v>
      </c>
      <c r="K10" s="138"/>
      <c r="L10" s="95">
        <v>0.1</v>
      </c>
      <c r="M10" s="39" t="s">
        <v>64</v>
      </c>
    </row>
    <row r="11" spans="1:15" ht="36.75" customHeight="1">
      <c r="A11" s="91"/>
      <c r="B11" s="91"/>
      <c r="C11" s="91"/>
      <c r="D11" s="91"/>
      <c r="E11" s="49"/>
      <c r="F11" s="137" t="s">
        <v>65</v>
      </c>
      <c r="G11" s="138"/>
      <c r="H11" s="90" t="s">
        <v>66</v>
      </c>
      <c r="I11" s="91"/>
      <c r="J11" s="179" t="s">
        <v>114</v>
      </c>
      <c r="K11" s="180"/>
      <c r="L11" s="90" t="s">
        <v>67</v>
      </c>
      <c r="M11" s="39"/>
    </row>
    <row r="12" spans="1:15" ht="30.75" customHeight="1">
      <c r="A12" s="42"/>
      <c r="B12" s="42"/>
      <c r="C12" s="42"/>
      <c r="D12" s="42"/>
      <c r="E12" s="42"/>
      <c r="F12" s="42"/>
      <c r="G12" s="42"/>
      <c r="H12" s="42"/>
      <c r="I12" s="42"/>
      <c r="J12" s="42"/>
      <c r="K12" s="42"/>
      <c r="L12" s="42"/>
      <c r="M12" s="1"/>
      <c r="N12" s="1"/>
    </row>
    <row r="13" spans="1:15">
      <c r="A13" s="1"/>
      <c r="B13" s="1"/>
      <c r="C13" s="1"/>
      <c r="D13" s="1"/>
      <c r="E13" s="1"/>
      <c r="F13" s="1"/>
      <c r="G13" s="1"/>
      <c r="H13" s="1"/>
      <c r="I13" s="1"/>
      <c r="J13" s="1"/>
      <c r="K13" s="1"/>
      <c r="L13" s="1"/>
      <c r="M13" s="1"/>
    </row>
    <row r="14" spans="1:15" ht="19.5" thickBot="1">
      <c r="A14" s="4"/>
      <c r="B14" s="5"/>
      <c r="C14" s="141" t="s">
        <v>68</v>
      </c>
      <c r="D14" s="141"/>
      <c r="E14" s="141"/>
      <c r="F14" s="176" t="s">
        <v>69</v>
      </c>
      <c r="G14" s="176"/>
      <c r="H14" s="176"/>
      <c r="I14" s="176"/>
      <c r="J14" s="153" t="s">
        <v>70</v>
      </c>
      <c r="K14" s="153"/>
      <c r="L14" s="153"/>
      <c r="M14" s="1"/>
    </row>
    <row r="15" spans="1:15" ht="72.599999999999994" customHeight="1">
      <c r="A15" s="6" t="s">
        <v>28</v>
      </c>
      <c r="B15" s="7" t="s">
        <v>29</v>
      </c>
      <c r="C15" s="8" t="s">
        <v>30</v>
      </c>
      <c r="D15" s="9" t="s">
        <v>71</v>
      </c>
      <c r="E15" s="10" t="s">
        <v>32</v>
      </c>
      <c r="F15" s="11" t="s">
        <v>72</v>
      </c>
      <c r="G15" s="12" t="s">
        <v>73</v>
      </c>
      <c r="H15" s="13" t="s">
        <v>74</v>
      </c>
      <c r="I15" s="14" t="s">
        <v>75</v>
      </c>
      <c r="J15" s="15" t="s">
        <v>76</v>
      </c>
      <c r="K15" s="16" t="s">
        <v>115</v>
      </c>
      <c r="L15" s="14" t="s">
        <v>77</v>
      </c>
      <c r="M15" s="17" t="s">
        <v>78</v>
      </c>
    </row>
    <row r="16" spans="1:15" ht="15.75" thickTop="1">
      <c r="A16" s="18">
        <v>0</v>
      </c>
      <c r="B16" s="19">
        <v>43831</v>
      </c>
      <c r="C16" s="20">
        <v>1000</v>
      </c>
      <c r="D16" s="21">
        <v>0</v>
      </c>
      <c r="E16" s="22">
        <v>1000</v>
      </c>
      <c r="F16" s="23">
        <v>0</v>
      </c>
      <c r="G16" s="21">
        <v>30</v>
      </c>
      <c r="H16" s="24">
        <v>0</v>
      </c>
      <c r="I16" s="25">
        <v>0</v>
      </c>
      <c r="J16" s="26">
        <v>100</v>
      </c>
      <c r="K16" s="45">
        <v>130</v>
      </c>
      <c r="L16" s="82">
        <f>1000-130</f>
        <v>870</v>
      </c>
      <c r="M16" s="81" t="s">
        <v>30</v>
      </c>
    </row>
    <row r="17" spans="1:13" ht="15">
      <c r="A17" s="27">
        <v>1</v>
      </c>
      <c r="B17" s="19">
        <v>43862</v>
      </c>
      <c r="C17" s="20">
        <v>0</v>
      </c>
      <c r="D17" s="21">
        <v>0</v>
      </c>
      <c r="E17" s="22">
        <v>1000</v>
      </c>
      <c r="F17" s="23">
        <v>15</v>
      </c>
      <c r="G17" s="21">
        <v>0</v>
      </c>
      <c r="H17" s="24">
        <v>0.5</v>
      </c>
      <c r="I17" s="25">
        <v>3</v>
      </c>
      <c r="J17" s="26">
        <v>0</v>
      </c>
      <c r="K17" s="45">
        <v>18.5</v>
      </c>
      <c r="L17" s="82">
        <f>-K17</f>
        <v>-18.5</v>
      </c>
      <c r="M17" s="28" t="s">
        <v>79</v>
      </c>
    </row>
    <row r="18" spans="1:13" ht="14.45" customHeight="1">
      <c r="A18" s="27">
        <v>2</v>
      </c>
      <c r="B18" s="19">
        <v>43891</v>
      </c>
      <c r="C18" s="20">
        <v>0</v>
      </c>
      <c r="D18" s="21">
        <v>142.85714285714286</v>
      </c>
      <c r="E18" s="22">
        <v>857.14285714285711</v>
      </c>
      <c r="F18" s="23">
        <v>15</v>
      </c>
      <c r="G18" s="21">
        <v>0</v>
      </c>
      <c r="H18" s="24">
        <v>0.42857142857142855</v>
      </c>
      <c r="I18" s="25">
        <v>3</v>
      </c>
      <c r="J18" s="26">
        <v>0</v>
      </c>
      <c r="K18" s="45">
        <v>161.28571428571428</v>
      </c>
      <c r="L18" s="82">
        <f t="shared" ref="L18:L31" si="0">-K18</f>
        <v>-161.28571428571428</v>
      </c>
      <c r="M18" s="28" t="s">
        <v>80</v>
      </c>
    </row>
    <row r="19" spans="1:13" ht="15">
      <c r="A19" s="27">
        <v>3</v>
      </c>
      <c r="B19" s="19">
        <v>43922</v>
      </c>
      <c r="C19" s="20">
        <v>0</v>
      </c>
      <c r="D19" s="21">
        <v>142.85714285714286</v>
      </c>
      <c r="E19" s="22">
        <v>714.28571428571422</v>
      </c>
      <c r="F19" s="23">
        <v>15</v>
      </c>
      <c r="G19" s="21">
        <v>0</v>
      </c>
      <c r="H19" s="24">
        <v>0.3571428571428571</v>
      </c>
      <c r="I19" s="25">
        <v>3</v>
      </c>
      <c r="J19" s="26">
        <v>0</v>
      </c>
      <c r="K19" s="45">
        <v>161.21428571428572</v>
      </c>
      <c r="L19" s="82">
        <f t="shared" si="0"/>
        <v>-161.21428571428572</v>
      </c>
      <c r="M19" s="28" t="s">
        <v>81</v>
      </c>
    </row>
    <row r="20" spans="1:13" ht="15">
      <c r="A20" s="27">
        <v>4</v>
      </c>
      <c r="B20" s="19">
        <v>43952</v>
      </c>
      <c r="C20" s="20">
        <v>0</v>
      </c>
      <c r="D20" s="21">
        <v>142.85714285714286</v>
      </c>
      <c r="E20" s="22">
        <v>571.42857142857133</v>
      </c>
      <c r="F20" s="23">
        <v>15</v>
      </c>
      <c r="G20" s="21">
        <v>0</v>
      </c>
      <c r="H20" s="24">
        <v>0.2857142857142857</v>
      </c>
      <c r="I20" s="25">
        <v>3</v>
      </c>
      <c r="J20" s="26">
        <v>0</v>
      </c>
      <c r="K20" s="45">
        <v>161.14285714285714</v>
      </c>
      <c r="L20" s="82">
        <f t="shared" si="0"/>
        <v>-161.14285714285714</v>
      </c>
      <c r="M20" s="28" t="s">
        <v>82</v>
      </c>
    </row>
    <row r="21" spans="1:13" ht="15">
      <c r="A21" s="27">
        <v>5</v>
      </c>
      <c r="B21" s="19">
        <v>43983</v>
      </c>
      <c r="C21" s="20">
        <v>0</v>
      </c>
      <c r="D21" s="21">
        <v>142.85714285714286</v>
      </c>
      <c r="E21" s="22">
        <v>428.57142857142844</v>
      </c>
      <c r="F21" s="23">
        <v>15</v>
      </c>
      <c r="G21" s="21">
        <v>0</v>
      </c>
      <c r="H21" s="24">
        <v>0.21428571428571422</v>
      </c>
      <c r="I21" s="25">
        <v>3</v>
      </c>
      <c r="J21" s="26">
        <v>0</v>
      </c>
      <c r="K21" s="45">
        <v>161.07142857142858</v>
      </c>
      <c r="L21" s="82">
        <f t="shared" si="0"/>
        <v>-161.07142857142858</v>
      </c>
      <c r="M21" s="28" t="s">
        <v>83</v>
      </c>
    </row>
    <row r="22" spans="1:13" ht="15">
      <c r="A22" s="27">
        <v>6</v>
      </c>
      <c r="B22" s="19">
        <v>44013</v>
      </c>
      <c r="C22" s="20">
        <v>0</v>
      </c>
      <c r="D22" s="21">
        <v>142.85714285714286</v>
      </c>
      <c r="E22" s="22">
        <v>285.71428571428555</v>
      </c>
      <c r="F22" s="23">
        <v>15</v>
      </c>
      <c r="G22" s="21">
        <v>0</v>
      </c>
      <c r="H22" s="24">
        <v>0.14285714285714277</v>
      </c>
      <c r="I22" s="25">
        <v>3</v>
      </c>
      <c r="J22" s="26">
        <v>0</v>
      </c>
      <c r="K22" s="45">
        <v>161</v>
      </c>
      <c r="L22" s="82">
        <f t="shared" si="0"/>
        <v>-161</v>
      </c>
      <c r="M22" s="28" t="s">
        <v>84</v>
      </c>
    </row>
    <row r="23" spans="1:13" ht="15">
      <c r="A23" s="27">
        <v>7</v>
      </c>
      <c r="B23" s="19">
        <v>44044</v>
      </c>
      <c r="C23" s="20">
        <v>0</v>
      </c>
      <c r="D23" s="21">
        <v>142.85714285714286</v>
      </c>
      <c r="E23" s="22">
        <v>142.85714285714269</v>
      </c>
      <c r="F23" s="23">
        <v>15</v>
      </c>
      <c r="G23" s="21">
        <v>0</v>
      </c>
      <c r="H23" s="24">
        <v>7.1428571428571341E-2</v>
      </c>
      <c r="I23" s="25">
        <v>3</v>
      </c>
      <c r="J23" s="26">
        <v>0</v>
      </c>
      <c r="K23" s="45">
        <v>160.92857142857144</v>
      </c>
      <c r="L23" s="82">
        <f t="shared" si="0"/>
        <v>-160.92857142857144</v>
      </c>
      <c r="M23" s="28" t="s">
        <v>85</v>
      </c>
    </row>
    <row r="24" spans="1:13" ht="15">
      <c r="A24" s="27">
        <v>8</v>
      </c>
      <c r="B24" s="19">
        <v>44075</v>
      </c>
      <c r="C24" s="20">
        <v>0</v>
      </c>
      <c r="D24" s="21">
        <v>142.85714285714269</v>
      </c>
      <c r="E24" s="22">
        <v>0</v>
      </c>
      <c r="F24" s="23">
        <v>15</v>
      </c>
      <c r="G24" s="21">
        <v>0</v>
      </c>
      <c r="H24" s="24">
        <v>0</v>
      </c>
      <c r="I24" s="25">
        <v>3</v>
      </c>
      <c r="J24" s="46">
        <v>-100</v>
      </c>
      <c r="K24" s="45">
        <v>60.857142857142691</v>
      </c>
      <c r="L24" s="82">
        <f t="shared" si="0"/>
        <v>-60.857142857142691</v>
      </c>
      <c r="M24" s="28" t="s">
        <v>86</v>
      </c>
    </row>
    <row r="25" spans="1:13" ht="15">
      <c r="A25" s="27">
        <v>9</v>
      </c>
      <c r="B25" s="19">
        <v>44105</v>
      </c>
      <c r="C25" s="20">
        <v>0</v>
      </c>
      <c r="D25" s="21">
        <v>0</v>
      </c>
      <c r="E25" s="22">
        <v>0</v>
      </c>
      <c r="F25" s="23">
        <v>0</v>
      </c>
      <c r="G25" s="21">
        <v>0</v>
      </c>
      <c r="H25" s="24">
        <v>0</v>
      </c>
      <c r="I25" s="25">
        <v>0</v>
      </c>
      <c r="J25" s="26">
        <v>0</v>
      </c>
      <c r="K25" s="45">
        <v>0</v>
      </c>
      <c r="L25" s="82">
        <f t="shared" si="0"/>
        <v>0</v>
      </c>
      <c r="M25" s="28" t="s">
        <v>87</v>
      </c>
    </row>
    <row r="26" spans="1:13" ht="15">
      <c r="A26" s="27">
        <v>10</v>
      </c>
      <c r="B26" s="19">
        <v>44136</v>
      </c>
      <c r="C26" s="20">
        <v>0</v>
      </c>
      <c r="D26" s="21">
        <v>0</v>
      </c>
      <c r="E26" s="22">
        <v>0</v>
      </c>
      <c r="F26" s="23">
        <v>0</v>
      </c>
      <c r="G26" s="21">
        <v>0</v>
      </c>
      <c r="H26" s="24">
        <v>0</v>
      </c>
      <c r="I26" s="25">
        <v>0</v>
      </c>
      <c r="J26" s="26">
        <v>0</v>
      </c>
      <c r="K26" s="45">
        <v>0</v>
      </c>
      <c r="L26" s="82">
        <f t="shared" si="0"/>
        <v>0</v>
      </c>
      <c r="M26" s="28" t="s">
        <v>88</v>
      </c>
    </row>
    <row r="27" spans="1:13" ht="15">
      <c r="A27" s="27">
        <v>11</v>
      </c>
      <c r="B27" s="19">
        <v>44166</v>
      </c>
      <c r="C27" s="20">
        <v>0</v>
      </c>
      <c r="D27" s="21">
        <v>0</v>
      </c>
      <c r="E27" s="22">
        <v>0</v>
      </c>
      <c r="F27" s="23">
        <v>0</v>
      </c>
      <c r="G27" s="21">
        <v>0</v>
      </c>
      <c r="H27" s="24">
        <v>0</v>
      </c>
      <c r="I27" s="25">
        <v>0</v>
      </c>
      <c r="J27" s="26">
        <v>0</v>
      </c>
      <c r="K27" s="45">
        <v>0</v>
      </c>
      <c r="L27" s="82">
        <f t="shared" si="0"/>
        <v>0</v>
      </c>
      <c r="M27" s="28" t="s">
        <v>89</v>
      </c>
    </row>
    <row r="28" spans="1:13" ht="15">
      <c r="A28" s="27">
        <v>12</v>
      </c>
      <c r="B28" s="19">
        <v>44197</v>
      </c>
      <c r="C28" s="20">
        <v>0</v>
      </c>
      <c r="D28" s="21">
        <v>0</v>
      </c>
      <c r="E28" s="22">
        <v>0</v>
      </c>
      <c r="F28" s="23">
        <v>0</v>
      </c>
      <c r="G28" s="21">
        <v>0</v>
      </c>
      <c r="H28" s="24">
        <v>0</v>
      </c>
      <c r="I28" s="25">
        <v>0</v>
      </c>
      <c r="J28" s="26">
        <v>0</v>
      </c>
      <c r="K28" s="45">
        <v>0</v>
      </c>
      <c r="L28" s="82">
        <f t="shared" si="0"/>
        <v>0</v>
      </c>
      <c r="M28" s="28" t="s">
        <v>90</v>
      </c>
    </row>
    <row r="29" spans="1:13" ht="15">
      <c r="A29" s="27">
        <v>13</v>
      </c>
      <c r="B29" s="19">
        <v>44228</v>
      </c>
      <c r="C29" s="20">
        <v>0</v>
      </c>
      <c r="D29" s="21">
        <v>0</v>
      </c>
      <c r="E29" s="22">
        <v>0</v>
      </c>
      <c r="F29" s="23">
        <v>0</v>
      </c>
      <c r="G29" s="21">
        <v>0</v>
      </c>
      <c r="H29" s="24">
        <v>0</v>
      </c>
      <c r="I29" s="25">
        <v>0</v>
      </c>
      <c r="J29" s="26">
        <v>0</v>
      </c>
      <c r="K29" s="45">
        <v>0</v>
      </c>
      <c r="L29" s="82">
        <f t="shared" si="0"/>
        <v>0</v>
      </c>
      <c r="M29" s="28" t="s">
        <v>91</v>
      </c>
    </row>
    <row r="30" spans="1:13" ht="15">
      <c r="A30" s="27">
        <v>14</v>
      </c>
      <c r="B30" s="19">
        <v>44256</v>
      </c>
      <c r="C30" s="20">
        <v>0</v>
      </c>
      <c r="D30" s="21">
        <v>0</v>
      </c>
      <c r="E30" s="22">
        <v>0</v>
      </c>
      <c r="F30" s="23">
        <v>0</v>
      </c>
      <c r="G30" s="21">
        <v>0</v>
      </c>
      <c r="H30" s="24">
        <v>0</v>
      </c>
      <c r="I30" s="25">
        <v>0</v>
      </c>
      <c r="J30" s="26">
        <v>0</v>
      </c>
      <c r="K30" s="45">
        <v>0</v>
      </c>
      <c r="L30" s="82">
        <f t="shared" si="0"/>
        <v>0</v>
      </c>
      <c r="M30" s="28" t="s">
        <v>92</v>
      </c>
    </row>
    <row r="31" spans="1:13" ht="15.75" thickBot="1">
      <c r="A31" s="27">
        <v>15</v>
      </c>
      <c r="B31" s="19">
        <v>44287</v>
      </c>
      <c r="C31" s="20">
        <v>0</v>
      </c>
      <c r="D31" s="21">
        <v>0</v>
      </c>
      <c r="E31" s="22">
        <v>0</v>
      </c>
      <c r="F31" s="23">
        <v>0</v>
      </c>
      <c r="G31" s="21">
        <v>0</v>
      </c>
      <c r="H31" s="24">
        <v>0</v>
      </c>
      <c r="I31" s="25">
        <v>0</v>
      </c>
      <c r="J31" s="26">
        <v>0</v>
      </c>
      <c r="K31" s="45">
        <v>0</v>
      </c>
      <c r="L31" s="82">
        <f t="shared" si="0"/>
        <v>0</v>
      </c>
      <c r="M31" s="28" t="s">
        <v>93</v>
      </c>
    </row>
    <row r="32" spans="1:13" ht="18" customHeight="1" thickBot="1">
      <c r="A32" s="29"/>
      <c r="B32" s="30" t="s">
        <v>34</v>
      </c>
      <c r="C32" s="31">
        <v>1000</v>
      </c>
      <c r="D32" s="32">
        <v>999.99999999999989</v>
      </c>
      <c r="E32" s="33"/>
      <c r="F32" s="34">
        <v>120</v>
      </c>
      <c r="G32" s="35">
        <v>30</v>
      </c>
      <c r="H32" s="36">
        <v>1.9999999999999996</v>
      </c>
      <c r="I32" s="37">
        <v>24</v>
      </c>
      <c r="J32" s="98">
        <v>100</v>
      </c>
      <c r="K32" s="38">
        <f>SUM(K16:K31)</f>
        <v>1175.9999999999998</v>
      </c>
      <c r="L32" s="37">
        <f>SUM(L16:L31)</f>
        <v>-175.99999999999983</v>
      </c>
    </row>
    <row r="33" spans="1:12" ht="12" customHeight="1">
      <c r="A33" s="1"/>
      <c r="B33" s="1"/>
      <c r="C33" s="1"/>
      <c r="D33" s="1"/>
      <c r="E33" s="1"/>
      <c r="F33" s="1"/>
      <c r="G33" s="1"/>
      <c r="H33" s="1"/>
      <c r="I33" s="1"/>
      <c r="J33" s="1"/>
      <c r="K33" s="1"/>
      <c r="L33" s="1"/>
    </row>
    <row r="34" spans="1:12" ht="12.75" thickBot="1"/>
    <row r="35" spans="1:12" ht="12" customHeight="1">
      <c r="B35" s="154" t="s">
        <v>94</v>
      </c>
      <c r="C35" s="155"/>
      <c r="D35" s="164">
        <v>0.4854344949823064</v>
      </c>
      <c r="F35" s="167" t="s">
        <v>95</v>
      </c>
      <c r="G35" s="168"/>
      <c r="H35" s="168"/>
      <c r="I35" s="168"/>
      <c r="J35" s="168"/>
      <c r="K35" s="168"/>
      <c r="L35" s="169"/>
    </row>
    <row r="36" spans="1:12" ht="18.600000000000001" customHeight="1">
      <c r="B36" s="156"/>
      <c r="C36" s="157"/>
      <c r="D36" s="165"/>
      <c r="F36" s="170"/>
      <c r="G36" s="171"/>
      <c r="H36" s="171"/>
      <c r="I36" s="171"/>
      <c r="J36" s="171"/>
      <c r="K36" s="171"/>
      <c r="L36" s="172"/>
    </row>
    <row r="37" spans="1:12" ht="12" customHeight="1" thickBot="1">
      <c r="B37" s="3"/>
      <c r="C37" s="3"/>
      <c r="D37" s="3"/>
      <c r="F37" s="170"/>
      <c r="G37" s="171"/>
      <c r="H37" s="171"/>
      <c r="I37" s="171"/>
      <c r="J37" s="171"/>
      <c r="K37" s="171"/>
      <c r="L37" s="172"/>
    </row>
    <row r="38" spans="1:12" ht="18.75">
      <c r="B38" s="133" t="s">
        <v>96</v>
      </c>
      <c r="C38" s="134"/>
      <c r="D38" s="53">
        <v>120</v>
      </c>
      <c r="F38" s="173"/>
      <c r="G38" s="174"/>
      <c r="H38" s="174"/>
      <c r="I38" s="174"/>
      <c r="J38" s="174"/>
      <c r="K38" s="174"/>
      <c r="L38" s="175"/>
    </row>
    <row r="39" spans="1:12" ht="18.75" customHeight="1" thickBot="1">
      <c r="B39" s="135" t="s">
        <v>97</v>
      </c>
      <c r="C39" s="136"/>
      <c r="D39" s="54">
        <v>30</v>
      </c>
    </row>
    <row r="40" spans="1:12" ht="18.75">
      <c r="B40" s="135" t="s">
        <v>98</v>
      </c>
      <c r="C40" s="136"/>
      <c r="D40" s="54">
        <v>1.9999999999999996</v>
      </c>
      <c r="F40" s="120" t="s">
        <v>99</v>
      </c>
      <c r="G40" s="121"/>
      <c r="H40" s="121"/>
      <c r="I40" s="121"/>
      <c r="J40" s="121"/>
      <c r="K40" s="121"/>
      <c r="L40" s="122"/>
    </row>
    <row r="41" spans="1:12" ht="19.5" customHeight="1" thickBot="1">
      <c r="B41" s="162" t="s">
        <v>100</v>
      </c>
      <c r="C41" s="163"/>
      <c r="D41" s="55">
        <v>24</v>
      </c>
      <c r="F41" s="123"/>
      <c r="G41" s="124"/>
      <c r="H41" s="124"/>
      <c r="I41" s="124"/>
      <c r="J41" s="124"/>
      <c r="K41" s="124"/>
      <c r="L41" s="125"/>
    </row>
    <row r="42" spans="1:12" ht="19.5" thickBot="1">
      <c r="B42" s="158" t="s">
        <v>27</v>
      </c>
      <c r="C42" s="159"/>
      <c r="D42" s="50">
        <v>176</v>
      </c>
      <c r="F42" s="123"/>
      <c r="G42" s="124"/>
      <c r="H42" s="124"/>
      <c r="I42" s="124"/>
      <c r="J42" s="124"/>
      <c r="K42" s="124"/>
      <c r="L42" s="125"/>
    </row>
    <row r="43" spans="1:12" ht="12" customHeight="1" thickBot="1">
      <c r="B43" s="56"/>
      <c r="C43" s="56"/>
      <c r="D43" s="56"/>
      <c r="F43" s="123"/>
      <c r="G43" s="124"/>
      <c r="H43" s="124"/>
      <c r="I43" s="124"/>
      <c r="J43" s="124"/>
      <c r="K43" s="124"/>
      <c r="L43" s="125"/>
    </row>
    <row r="44" spans="1:12" ht="19.5" thickBot="1">
      <c r="B44" s="160" t="s">
        <v>101</v>
      </c>
      <c r="C44" s="161"/>
      <c r="D44" s="99">
        <v>8.0547945205479454</v>
      </c>
      <c r="F44" s="126"/>
      <c r="G44" s="127"/>
      <c r="H44" s="127"/>
      <c r="I44" s="127"/>
      <c r="J44" s="127"/>
      <c r="K44" s="127"/>
      <c r="L44" s="128"/>
    </row>
    <row r="45" spans="1:12" ht="19.5" thickBot="1">
      <c r="B45" s="144" t="s">
        <v>98</v>
      </c>
      <c r="C45" s="145"/>
      <c r="D45" s="100">
        <v>21.85034013605442</v>
      </c>
    </row>
    <row r="46" spans="1:12" ht="21.75" thickBot="1">
      <c r="B46" s="148" t="s">
        <v>102</v>
      </c>
      <c r="C46" s="149"/>
      <c r="D46" s="101">
        <v>619.82507288629722</v>
      </c>
      <c r="F46" s="150" t="s">
        <v>103</v>
      </c>
      <c r="G46" s="151"/>
      <c r="H46" s="151"/>
      <c r="I46" s="151"/>
      <c r="J46" s="151"/>
      <c r="K46" s="151"/>
      <c r="L46" s="152"/>
    </row>
    <row r="48" spans="1:12" ht="18">
      <c r="B48" s="3" t="s">
        <v>104</v>
      </c>
      <c r="H48" s="3" t="s">
        <v>105</v>
      </c>
    </row>
    <row r="49" spans="2:8" s="52" customFormat="1" ht="32.25" customHeight="1">
      <c r="B49" s="181" t="s">
        <v>116</v>
      </c>
      <c r="C49" s="181"/>
      <c r="D49" s="181"/>
      <c r="E49" s="181"/>
      <c r="F49" s="181"/>
      <c r="H49" s="51" t="s">
        <v>106</v>
      </c>
    </row>
    <row r="50" spans="2:8" s="52" customFormat="1" ht="15">
      <c r="B50" s="51" t="s">
        <v>107</v>
      </c>
      <c r="H50" s="51" t="s">
        <v>108</v>
      </c>
    </row>
    <row r="51" spans="2:8" s="52" customFormat="1" ht="15">
      <c r="B51" s="51" t="s">
        <v>109</v>
      </c>
      <c r="H51" s="51" t="s">
        <v>110</v>
      </c>
    </row>
    <row r="52" spans="2:8" s="52" customFormat="1" ht="15">
      <c r="B52" s="51" t="s">
        <v>117</v>
      </c>
      <c r="H52" s="51" t="s">
        <v>111</v>
      </c>
    </row>
    <row r="54" spans="2:8" ht="18">
      <c r="B54" s="3" t="s">
        <v>42</v>
      </c>
      <c r="H54" s="3" t="s">
        <v>43</v>
      </c>
    </row>
    <row r="57" spans="2:8" ht="18">
      <c r="B57" s="3" t="s">
        <v>29</v>
      </c>
    </row>
  </sheetData>
  <mergeCells count="45">
    <mergeCell ref="B49:F49"/>
    <mergeCell ref="F14:I14"/>
    <mergeCell ref="J3:K3"/>
    <mergeCell ref="J4:K4"/>
    <mergeCell ref="J6:K6"/>
    <mergeCell ref="F11:G11"/>
    <mergeCell ref="J10:K10"/>
    <mergeCell ref="F10:G10"/>
    <mergeCell ref="G5:H5"/>
    <mergeCell ref="G6:H6"/>
    <mergeCell ref="J5:K5"/>
    <mergeCell ref="J11:K11"/>
    <mergeCell ref="J9:K9"/>
    <mergeCell ref="B45:C45"/>
    <mergeCell ref="C10:D10"/>
    <mergeCell ref="F9:G9"/>
    <mergeCell ref="B46:C46"/>
    <mergeCell ref="F46:L46"/>
    <mergeCell ref="J14:L14"/>
    <mergeCell ref="B35:C36"/>
    <mergeCell ref="B42:C42"/>
    <mergeCell ref="A9:B9"/>
    <mergeCell ref="C9:D9"/>
    <mergeCell ref="B44:C44"/>
    <mergeCell ref="B40:C40"/>
    <mergeCell ref="B41:C41"/>
    <mergeCell ref="D35:D36"/>
    <mergeCell ref="A10:B10"/>
    <mergeCell ref="F35:L38"/>
    <mergeCell ref="F40:L44"/>
    <mergeCell ref="A3:B3"/>
    <mergeCell ref="C3:D3"/>
    <mergeCell ref="B38:C38"/>
    <mergeCell ref="B39:C39"/>
    <mergeCell ref="A6:B6"/>
    <mergeCell ref="C6:D6"/>
    <mergeCell ref="A5:B5"/>
    <mergeCell ref="C5:D5"/>
    <mergeCell ref="A7:B7"/>
    <mergeCell ref="C7:D7"/>
    <mergeCell ref="C14:E14"/>
    <mergeCell ref="F8:G8"/>
    <mergeCell ref="J8:K8"/>
    <mergeCell ref="G3:H3"/>
    <mergeCell ref="G4:H4"/>
  </mergeCells>
  <dataValidations count="4">
    <dataValidation allowBlank="1" showInputMessage="1" showErrorMessage="1" prompt="These cells are unprotected.  You may change the contents if you wish to use this sheet to print out repayment schedules for clients." sqref="M16:M31 C3:D3 C9:D10 F46 C5:D7 G3:G6"/>
    <dataValidation allowBlank="1" showInputMessage="1" showErrorMessage="1" prompt="These cells are protected and draw information directly from REP SCHEDULE - ADVANCED_x000d_" sqref="L3 L6 H8:H9 M4 L10 H10:I10 L8"/>
    <dataValidation allowBlank="1" showInputMessage="1" showErrorMessage="1" prompt="These cells are protected and draw information directly from REP SCHEDULE - ADVANCED.  You can use MANUAL MODE on that sheet to get exactly the right payment dates and amounts." sqref="B16:K31"/>
    <dataValidation allowBlank="1" showInputMessage="1" showErrorMessage="1" prompt="These cells are protected and draw information directly from REP SCHEDULE - ADVANCED" sqref="D44:D46 D35 D37:D42"/>
  </dataValidations>
  <printOptions horizontalCentered="1"/>
  <pageMargins left="0.23622047244094491" right="0.23622047244094491" top="0.74803149606299213" bottom="0.74803149606299213" header="0.31496062992125984" footer="0.31496062992125984"/>
  <pageSetup paperSize="9"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Mauvaise pratique</vt:lpstr>
      <vt:lpstr>Bonne pratique</vt:lpstr>
      <vt:lpstr>'Bonne pratique'!Zone_d_impression</vt:lpstr>
      <vt:lpstr>'Mauvaise pratique'!Zone_d_impression</vt:lpstr>
    </vt:vector>
  </TitlesOfParts>
  <Manager/>
  <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Anne-Laure</dc:creator>
  <cp:keywords/>
  <dc:description/>
  <cp:lastModifiedBy>Marion ALLET</cp:lastModifiedBy>
  <cp:revision/>
  <dcterms:created xsi:type="dcterms:W3CDTF">2020-11-23T17:04:11Z</dcterms:created>
  <dcterms:modified xsi:type="dcterms:W3CDTF">2024-07-11T15:39:05Z</dcterms:modified>
  <cp:category/>
  <cp:contentStatus/>
</cp:coreProperties>
</file>