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d.docs.live.net/b73f53a57e99d8d6/Cerise^MSPTF Internal/CERISE ^M SPTF Partnership/17 SEPM Resource Center/7 Yes/"/>
    </mc:Choice>
  </mc:AlternateContent>
  <xr:revisionPtr revIDLastSave="0" documentId="11_0BE0B4793DADAFC9958B9BF934DD1B0F78964772" xr6:coauthVersionLast="47" xr6:coauthVersionMax="47" xr10:uidLastSave="{00000000-0000-0000-0000-000000000000}"/>
  <bookViews>
    <workbookView xWindow="-108" yWindow="-108" windowWidth="23256" windowHeight="12576" activeTab="1" xr2:uid="{00000000-000D-0000-FFFF-FFFF00000000}"/>
  </bookViews>
  <sheets>
    <sheet name="Mala práctica" sheetId="3" r:id="rId1"/>
    <sheet name="Buena práctica" sheetId="2" r:id="rId2"/>
  </sheets>
  <externalReferences>
    <externalReference r:id="rId3"/>
  </externalReferences>
  <definedNames>
    <definedName name="Amort">'[1]MFT APR Calculator'!$E$209</definedName>
    <definedName name="APR_365">[1]References!$D$10</definedName>
    <definedName name="APRCurrCode">'[1]Exact Pricing'!$AF$15</definedName>
    <definedName name="APRPrevCode">'[1]Exact Pricing'!$AG$15</definedName>
    <definedName name="APRProdNum">'[1]Exact Pricing'!$C$2</definedName>
    <definedName name="APRStepNum">'[1]Exact Pricing'!$AE$6</definedName>
    <definedName name="BetaVersion">[1]References!$D$15</definedName>
    <definedName name="cost_1">'[1]MFT APR Calculator'!$E$5</definedName>
    <definedName name="CurrSymbol">[1]References!$E$39</definedName>
    <definedName name="DaysPeriod">'[1]Rep Schedule'!$CS$2</definedName>
    <definedName name="DaysPerYear">'[1]Exact Pricing'!$AP$106</definedName>
    <definedName name="DaysYr">'[1]MFT APR Calculator'!$P$212</definedName>
    <definedName name="DevMode">[1]References!$D$20</definedName>
    <definedName name="DevOk">[1]References!$D$21</definedName>
    <definedName name="DiscountType">'[1]Rep Schedule'!$CR$1</definedName>
    <definedName name="EditedReal">'[1]Exact Pricing'!$AE$54</definedName>
    <definedName name="EditRepSched">'[1]Exact Pricing'!$AP$36</definedName>
    <definedName name="ExactDays">'[1]MFT APR Calculator'!$E$228</definedName>
    <definedName name="ExcelVersion">[1]References!$D$17</definedName>
    <definedName name="Fee1OnFix">'[1]Exact Pricing'!$M$43</definedName>
    <definedName name="Fee1OnPerc">'[1]Exact Pricing'!$M$40</definedName>
    <definedName name="Fee2OnFix">'[1]Exact Pricing'!$N$43</definedName>
    <definedName name="Fee2OnPerc">'[1]Exact Pricing'!$N$40</definedName>
    <definedName name="FeeOngoFix">'[1]MFT APR Calculator'!$F$20</definedName>
    <definedName name="FeeOngoPerc">'[1]MFT APR Calculator'!$F$19</definedName>
    <definedName name="FirstPmt">'[1]Rep Schedule'!$AG$229</definedName>
    <definedName name="Frequency">'[1]Exact Pricing'!$F$11</definedName>
    <definedName name="FullTerm">'[1]Rep Schedule'!$AG$232</definedName>
    <definedName name="HideForAPRPrint">'[1]Exact Pricing'!$AP$144</definedName>
    <definedName name="HideSchedRows">#REF!</definedName>
    <definedName name="InDCT">'[1]Exact Pricing'!$AE$3</definedName>
    <definedName name="Ins1OnFix">'[1]Exact Pricing'!$P$43</definedName>
    <definedName name="Ins1OnPerc">'[1]Exact Pricing'!$P$40</definedName>
    <definedName name="Ins2OnFix">'[1]Exact Pricing'!$Q$43</definedName>
    <definedName name="Ins2OnPerc">'[1]Exact Pricing'!$Q$40</definedName>
    <definedName name="instalment">'[1]SPI Estimation tool'!$C$95:$C$101</definedName>
    <definedName name="IntPmt">'[1]MFT APR Calculator'!$E$206</definedName>
    <definedName name="IntRateSamp">'[1]Exact Pricing'!$J$33</definedName>
    <definedName name="IR_Method">'[1]SPI Estimation tool'!$C$89:$C$91</definedName>
    <definedName name="IrregularSched">'[1]Rep Schedule'!$G$229</definedName>
    <definedName name="LangCode">[1]References!$D$7</definedName>
    <definedName name="LangText">[1]Translations!$D$3:$P$384</definedName>
    <definedName name="Language">[1]References!$D$7</definedName>
    <definedName name="LblOk">[1]References!$D$11</definedName>
    <definedName name="LoanAmt">'[1]Rep Schedule'!$G$252</definedName>
    <definedName name="MacrosEnab">[1]References!$D$25</definedName>
    <definedName name="ManualDates">'[1]Rep Schedule'!$C$260</definedName>
    <definedName name="ManualMode">[1]References!$D$8</definedName>
    <definedName name="MaxAPR">'[1]Exact Pricing'!$AL$316</definedName>
    <definedName name="Methodology">'[1]SPI Estimation tool'!$C$92:$C$94</definedName>
    <definedName name="NumClients">'[1]Exact Pricing'!$AP$142</definedName>
    <definedName name="NumPaymentsEdit">'[1]Exact Pricing'!$F$12</definedName>
    <definedName name="NumPeriods">'[1]Exact Pricing'!$AP$103</definedName>
    <definedName name="PeriodsYr">'[1]MFT APR Calculator'!$AI$21</definedName>
    <definedName name="PrepayPeriod">'[1]Rep Schedule'!$AG$230</definedName>
    <definedName name="PriceCalcOption">'[1]Exact Pricing'!$AE$56</definedName>
    <definedName name="PriceType">'[1]Exact Pricing'!$AE$37</definedName>
    <definedName name="ReloadRep">'[1]Exact Pricing'!$AP$121</definedName>
    <definedName name="SameDay">'[1]MFT APR Calculator'!$P$223</definedName>
    <definedName name="SampAmount">'[1]Exact Pricing'!$F$9</definedName>
    <definedName name="SampGrace">'[1]Exact Pricing'!$F$13</definedName>
    <definedName name="SampIntRate">'[1]Exact Pricing'!$AD$48</definedName>
    <definedName name="SampMethod">'[1]Exact Pricing'!$F$10</definedName>
    <definedName name="SampNumAPR">'[1]Exact Pricing'!$C$3</definedName>
    <definedName name="ScatterPlot">'[1]Exact Pricing'!$AP$152</definedName>
    <definedName name="SchedTop">#REF!</definedName>
    <definedName name="SeedIRR">'[1]MFT APR Calculator'!$AC$14</definedName>
    <definedName name="SeedNumber">'[1]Exact Pricing'!$AP$107</definedName>
    <definedName name="SeedNumber2">'[1]Exact Pricing'!$AP$108</definedName>
    <definedName name="ShotGunActive">'[1]Exact Pricing'!$AE$29</definedName>
    <definedName name="ShowCostStruc" localSheetId="0">[1]Introduction!#REF!</definedName>
    <definedName name="ShowCostStruc">[1]Introduction!#REF!</definedName>
    <definedName name="ShowEIR">'[1]MFT APR Calculator'!$AD$1</definedName>
    <definedName name="ShowModelSched" localSheetId="0">[1]Introduction!#REF!</definedName>
    <definedName name="ShowModelSched">[1]Introduction!#REF!</definedName>
    <definedName name="ShowQuickCurve" localSheetId="0">[1]Introduction!#REF!</definedName>
    <definedName name="ShowQuickCurve">[1]Introduction!#REF!</definedName>
    <definedName name="Step3Done">'[1]Exact Pricing'!$E$64</definedName>
    <definedName name="term">'[1]MFT APR Calculator'!$E$7</definedName>
    <definedName name="TLReportButton">"TLReportButton"</definedName>
    <definedName name="TLScoreButton">"TLScoreButton"</definedName>
    <definedName name="TotNumPrices">'[1]Exact Pricing'!$AE$31</definedName>
    <definedName name="TranHidden" localSheetId="0">[1]Translations!#REF!</definedName>
    <definedName name="TranHidden">[1]Translations!#REF!</definedName>
    <definedName name="TranVisible" localSheetId="0">[1]Translations!#REF!</definedName>
    <definedName name="TranVisible">[1]Translations!#REF!</definedName>
    <definedName name="TrueliftQuestionnaireArrow">"TrueliftQuestionnaireArrow"</definedName>
    <definedName name="TypPrinOnly">'[1]Exact Pricing'!$F$25</definedName>
    <definedName name="UseAmort">'[1]Rep Schedule'!$F$230</definedName>
    <definedName name="UseManualCalcs">'[1]Rep Schedule'!$CT$1</definedName>
    <definedName name="UseRSEdit">'[1]Exact Pricing'!$CD$70</definedName>
    <definedName name="UseTaxes">'[1]Exact Pricing'!$AE$4</definedName>
    <definedName name="UseXIRR">[1]References!$D$9</definedName>
    <definedName name="VariationNumAPR">'[1]Exact Pricing'!$C$4</definedName>
    <definedName name="VarNum">'[1]Exact Pricing'!$AP$39</definedName>
    <definedName name="_xlnm.Print_Area" localSheetId="1">'Buena práctica'!$A$1:$M$57</definedName>
    <definedName name="_xlnm.Print_Area" localSheetId="0">'Mala práctica'!$A$1:$H$47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2" l="1"/>
  <c r="L31" i="2"/>
  <c r="L30" i="2"/>
  <c r="L29" i="2"/>
  <c r="L28" i="2"/>
  <c r="L27" i="2"/>
  <c r="L26" i="2"/>
  <c r="L25" i="2"/>
  <c r="L24" i="2"/>
  <c r="L23" i="2"/>
  <c r="L22" i="2"/>
  <c r="L21" i="2"/>
  <c r="L20" i="2"/>
  <c r="L19" i="2"/>
  <c r="L18" i="2"/>
  <c r="L17" i="2"/>
  <c r="L16" i="2"/>
  <c r="G31" i="3"/>
  <c r="L32" i="2" l="1"/>
</calcChain>
</file>

<file path=xl/sharedStrings.xml><?xml version="1.0" encoding="utf-8"?>
<sst xmlns="http://schemas.openxmlformats.org/spreadsheetml/2006/main" count="153" uniqueCount="118">
  <si>
    <t>InCash Nigeria</t>
  </si>
  <si>
    <t>Salif Keita</t>
  </si>
  <si>
    <t>Cloud Street 999, Abuja</t>
  </si>
  <si>
    <t>01 99 88 77 66</t>
  </si>
  <si>
    <t>Park Street 123, Abuja</t>
  </si>
  <si>
    <t>01 55 66 77 99</t>
  </si>
  <si>
    <t>Afro Candy</t>
  </si>
  <si>
    <t>1**</t>
  </si>
  <si>
    <t>TOTAL</t>
  </si>
  <si>
    <t>161$</t>
  </si>
  <si>
    <t>Cronograma de pagos</t>
  </si>
  <si>
    <t>Información del cliente</t>
  </si>
  <si>
    <t>Institución financiera:</t>
  </si>
  <si>
    <t>Nombre:</t>
  </si>
  <si>
    <t>Dirección:</t>
  </si>
  <si>
    <t>Sucursal:</t>
  </si>
  <si>
    <t>Distrito Kafe</t>
  </si>
  <si>
    <t>Teléfono:</t>
  </si>
  <si>
    <t>Numero de ID:</t>
  </si>
  <si>
    <t>Condiciones del préstamo</t>
  </si>
  <si>
    <t>Monto del préstamo:</t>
  </si>
  <si>
    <t>Oficial de crédito:</t>
  </si>
  <si>
    <t>Plazo del crédito</t>
  </si>
  <si>
    <t>Plazo (en meses)</t>
  </si>
  <si>
    <t>8 meses</t>
  </si>
  <si>
    <t>Producto*</t>
  </si>
  <si>
    <t>Crédito de capital de trabajo</t>
  </si>
  <si>
    <t>Tasa de interés</t>
  </si>
  <si>
    <t>1,5%</t>
  </si>
  <si>
    <t>Costo total del crédito</t>
  </si>
  <si>
    <t>Periodo</t>
  </si>
  <si>
    <t>Fecha</t>
  </si>
  <si>
    <t>Desembolso</t>
  </si>
  <si>
    <t>Pagos</t>
  </si>
  <si>
    <t>Saldo del préstamo</t>
  </si>
  <si>
    <t>* Este producto requiere un depósito de garantía y un seguro de vida-crédito.</t>
  </si>
  <si>
    <t>** Hay un periodo de gracia de un mes</t>
  </si>
  <si>
    <t>Confirmo haber recibido hoy el monto del préstamo arriba indicado y asumo la responsabilidad consciente</t>
  </si>
  <si>
    <t>de reembolsar este préstamo en su totalidad, incluyendo todos los seguros e impuestos relacionados requeridos, en las fechas de vencimiento</t>
  </si>
  <si>
    <t xml:space="preserve">especificadas en este cronograma de pagos. </t>
  </si>
  <si>
    <t>In Cash declina toda responsabilidad sobre cualquier problema de liquidez que pueda surgir con mi negocio,</t>
  </si>
  <si>
    <t>y seguirá siendo el acreedor privilegiado durante el transcurso de mi préstamo.</t>
  </si>
  <si>
    <t>Firma del cliente</t>
  </si>
  <si>
    <t>Firma del agente de crédito:</t>
  </si>
  <si>
    <t>Monto del préstamo en $:</t>
  </si>
  <si>
    <t>Plazo del préstamo</t>
  </si>
  <si>
    <t>244 Días</t>
  </si>
  <si>
    <t>Tasa de interés nominal</t>
  </si>
  <si>
    <t>1,5% / mes</t>
  </si>
  <si>
    <t>FIJO</t>
  </si>
  <si>
    <t>Comisión de desembolso:</t>
  </si>
  <si>
    <t>del monto del préstamo</t>
  </si>
  <si>
    <t>Condiciones de pago</t>
  </si>
  <si>
    <t>Fecha de desembolso:</t>
  </si>
  <si>
    <t>IVA sobre los intereses:</t>
  </si>
  <si>
    <t>Agente de crédito:</t>
  </si>
  <si>
    <t>Fecha de vencimiento:</t>
  </si>
  <si>
    <t>Seguro:</t>
  </si>
  <si>
    <t>0,05%</t>
  </si>
  <si>
    <t>mensual - sobre el saldo del préstamo</t>
  </si>
  <si>
    <t>Producto</t>
  </si>
  <si>
    <t>Producto:</t>
  </si>
  <si>
    <t>Cuotas:</t>
  </si>
  <si>
    <t>Deposito de garantía:</t>
  </si>
  <si>
    <t>deducido del préstamo</t>
  </si>
  <si>
    <t>Período de gracia:</t>
  </si>
  <si>
    <t>1 mes de capital</t>
  </si>
  <si>
    <t>Las comisiones son 
por adelantado o descontadas</t>
  </si>
  <si>
    <t>Descontadas</t>
  </si>
  <si>
    <t>Monto y saldo del préstamo</t>
  </si>
  <si>
    <t>Costo total del préstamo</t>
  </si>
  <si>
    <t>Flujo de caja</t>
  </si>
  <si>
    <t>Pago de capital</t>
  </si>
  <si>
    <t>Comisiones</t>
  </si>
  <si>
    <t>Seguro</t>
  </si>
  <si>
    <t>Impuestos sobre comisiones o intereses</t>
  </si>
  <si>
    <t>Pagos adeudados por el cliente (incl. depósito de garantía)</t>
  </si>
  <si>
    <t>Flujo de caja del cliente</t>
  </si>
  <si>
    <t>Descripción</t>
  </si>
  <si>
    <t>Cuota 1</t>
  </si>
  <si>
    <t>Cuota 2</t>
  </si>
  <si>
    <t>Cuota 3</t>
  </si>
  <si>
    <t>Cuota 4</t>
  </si>
  <si>
    <t>Cuota 5</t>
  </si>
  <si>
    <t>Cuota 6</t>
  </si>
  <si>
    <t>Cuota 7</t>
  </si>
  <si>
    <t>Cuota 8</t>
  </si>
  <si>
    <t>Cuota 9</t>
  </si>
  <si>
    <t>Cuota 10</t>
  </si>
  <si>
    <t>Cuota 11</t>
  </si>
  <si>
    <t>Cuota 12</t>
  </si>
  <si>
    <t>Cuota 13</t>
  </si>
  <si>
    <t>Cuota 14</t>
  </si>
  <si>
    <t>Cuota 15</t>
  </si>
  <si>
    <t>Total de intereses pagados:</t>
  </si>
  <si>
    <t>Total de comisiones pagadas:</t>
  </si>
  <si>
    <t>Total de seguro pagado:</t>
  </si>
  <si>
    <t>Total de impuestos pagados:</t>
  </si>
  <si>
    <t>Número de meses</t>
  </si>
  <si>
    <t>Costo mensual</t>
  </si>
  <si>
    <t>Saldo promedio del préstamo</t>
  </si>
  <si>
    <t>Para preguntas o reclamaciones, llame al servicio de atención al cliente: 0800 123 456</t>
  </si>
  <si>
    <t>Riesgos:</t>
  </si>
  <si>
    <t>Otros aspectos a tener en cuenta:</t>
  </si>
  <si>
    <t>◊ Si se retrasa más de 10 días, se le cobrarán 10 $ cada 10 días.</t>
  </si>
  <si>
    <t>◊ Sus datos serán compartidos con el Buró de Crédito y Tranquilo Insurance Ltd</t>
  </si>
  <si>
    <t>◊ Si no devuelve el préstamo, puede perder la fianza (depósito de garantía)</t>
  </si>
  <si>
    <t>◊ Tiene hasta 5 días a partir de la firma para cambiar de opinión y devolver sólo el saldo del préstamo</t>
  </si>
  <si>
    <t>◊ Tiene derecho a amortizar anticipadamente (prepago) su préstamo una vez cumplidos los 2/3 del plazo del mismo.</t>
  </si>
  <si>
    <t>◊ En caso de incumplimiento, tendrá que cubrir los gastos de recuperación del préstamo</t>
  </si>
  <si>
    <t>◊ InCash mantendrá sus datos confidenciales, protegidos y accesibles para usted</t>
  </si>
  <si>
    <t>Autorizo a InCash a utilizar y compartir mis datos relacionados con el préstamo.</t>
  </si>
  <si>
    <t>◊ El incumplimiento en los pagos puede perjudicar posibilidades de préstamo en el futuro</t>
  </si>
  <si>
    <t>Pago de interés</t>
  </si>
  <si>
    <r>
      <t xml:space="preserve">El </t>
    </r>
    <r>
      <rPr>
        <b/>
        <sz val="12"/>
        <rFont val="Arial"/>
        <family val="2"/>
      </rPr>
      <t>costo total del crédito</t>
    </r>
    <r>
      <rPr>
        <sz val="12"/>
        <rFont val="Arial"/>
        <family val="2"/>
      </rPr>
      <t>s la totalidad de lo que paga por sus préstamos. Se calcula sumando todos los costos que tendrá que pagar durante la duración del préstamo. Tenga en cuenta que esto se basa en los términos definidos anteriormente, y supone que sus cuotas se pagarán a tiempo. 
Recuerde que también tendrá que devolver la suma que pidió prestada.</t>
    </r>
  </si>
  <si>
    <t>Tasa Efectiva Anual (TEA):</t>
  </si>
  <si>
    <r>
      <t xml:space="preserve">La TEA </t>
    </r>
    <r>
      <rPr>
        <sz val="12"/>
        <rFont val="Arial"/>
        <family val="2"/>
      </rPr>
      <t>indica el costo de pedir prestados 100 por un año.  En este caso, le costaría 48,5 $ pedir prestados 100 $ y conservar la totalidad de los 100 $ durante un año entero.  La TEA es una cifra esencial para que pueda comparar el costo real de diferentes préstamos.</t>
    </r>
  </si>
  <si>
    <t>RESUMEN DE LOS PRINCIPALES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</si>
</sst>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quot;"/>
    <numFmt numFmtId="165" formatCode="0.0%"/>
    <numFmt numFmtId="166" formatCode="[$-C0A]d\-mmm\-yy;@"/>
  </numFmts>
  <fonts count="31" x14ac:knownFonts="1">
    <font>
      <sz val="9"/>
      <name val="Arial"/>
      <family val="2"/>
    </font>
    <font>
      <sz val="11"/>
      <color theme="1"/>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b/>
      <sz val="16"/>
      <color theme="3"/>
      <name val="Calibri"/>
      <family val="2"/>
      <scheme val="minor"/>
    </font>
    <font>
      <sz val="14"/>
      <name val="Arial"/>
      <family val="2"/>
    </font>
    <font>
      <b/>
      <sz val="14"/>
      <color theme="0"/>
      <name val="Calibri"/>
      <family val="2"/>
      <scheme val="minor"/>
    </font>
    <font>
      <b/>
      <sz val="14"/>
      <color theme="1"/>
      <name val="Calibri"/>
      <family val="2"/>
      <scheme val="minor"/>
    </font>
    <font>
      <b/>
      <sz val="16"/>
      <color theme="0"/>
      <name val="Calibri"/>
      <family val="2"/>
      <scheme val="minor"/>
    </font>
    <font>
      <b/>
      <sz val="16"/>
      <color theme="1"/>
      <name val="Calibri"/>
      <family val="2"/>
      <scheme val="minor"/>
    </font>
    <font>
      <b/>
      <sz val="11"/>
      <name val="Calibri"/>
      <family val="2"/>
      <scheme val="minor"/>
    </font>
    <font>
      <b/>
      <sz val="14"/>
      <name val="Calibri"/>
      <family val="2"/>
      <scheme val="minor"/>
    </font>
    <font>
      <b/>
      <sz val="13"/>
      <color theme="1"/>
      <name val="Calibri"/>
      <family val="2"/>
      <scheme val="minor"/>
    </font>
    <font>
      <b/>
      <sz val="13"/>
      <color theme="0"/>
      <name val="Calibri"/>
      <family val="2"/>
      <scheme val="minor"/>
    </font>
    <font>
      <sz val="10"/>
      <name val="Arial"/>
      <family val="2"/>
    </font>
    <font>
      <b/>
      <sz val="10"/>
      <name val="Arial"/>
      <family val="2"/>
    </font>
    <font>
      <sz val="11"/>
      <name val="Arial"/>
      <family val="2"/>
    </font>
    <font>
      <i/>
      <sz val="9"/>
      <name val="Arial"/>
      <family val="2"/>
    </font>
    <font>
      <b/>
      <sz val="9"/>
      <name val="Arial"/>
      <family val="2"/>
    </font>
    <font>
      <b/>
      <sz val="16"/>
      <name val="Calibri"/>
      <family val="2"/>
      <scheme val="minor"/>
    </font>
    <font>
      <sz val="11"/>
      <name val="Calibri"/>
      <family val="2"/>
    </font>
    <font>
      <sz val="12"/>
      <name val="Arial"/>
      <family val="2"/>
    </font>
    <font>
      <b/>
      <sz val="12"/>
      <name val="Arial"/>
      <family val="2"/>
    </font>
    <font>
      <sz val="7"/>
      <name val="Arial"/>
      <family val="2"/>
    </font>
    <font>
      <i/>
      <sz val="7"/>
      <name val="Arial"/>
      <family val="2"/>
    </font>
    <font>
      <b/>
      <sz val="18"/>
      <color theme="3"/>
      <name val="Calibri"/>
      <family val="2"/>
      <scheme val="minor"/>
    </font>
    <font>
      <i/>
      <sz val="11"/>
      <name val="Arial"/>
      <family val="2"/>
    </font>
    <font>
      <sz val="14"/>
      <name val="Calibri"/>
      <family val="2"/>
      <scheme val="minor"/>
    </font>
    <font>
      <sz val="14"/>
      <color theme="1"/>
      <name val="Calibri"/>
      <family val="2"/>
      <scheme val="minor"/>
    </font>
    <font>
      <b/>
      <sz val="10"/>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7"/>
        <bgColor indexed="64"/>
      </patternFill>
    </fill>
    <fill>
      <patternFill patternType="solid">
        <fgColor theme="4"/>
        <bgColor indexed="64"/>
      </patternFill>
    </fill>
  </fills>
  <borders count="66">
    <border>
      <left/>
      <right/>
      <top/>
      <bottom/>
      <diagonal/>
    </border>
    <border>
      <left style="medium">
        <color auto="1"/>
      </left>
      <right/>
      <top/>
      <bottom/>
      <diagonal/>
    </border>
    <border>
      <left/>
      <right style="thin">
        <color auto="1"/>
      </right>
      <top/>
      <bottom/>
      <diagonal/>
    </border>
    <border>
      <left style="thin">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bottom style="medium">
        <color auto="1"/>
      </bottom>
      <diagonal/>
    </border>
    <border>
      <left style="medium">
        <color auto="1"/>
      </left>
      <right style="thin">
        <color auto="1"/>
      </right>
      <top style="medium">
        <color auto="1"/>
      </top>
      <bottom style="double">
        <color auto="1"/>
      </bottom>
      <diagonal/>
    </border>
    <border>
      <left style="thin">
        <color auto="1"/>
      </left>
      <right/>
      <top/>
      <bottom style="double">
        <color auto="1"/>
      </bottom>
      <diagonal/>
    </border>
    <border>
      <left style="thick">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ck">
        <color auto="1"/>
      </left>
      <right style="thin">
        <color auto="1"/>
      </right>
      <top style="medium">
        <color auto="1"/>
      </top>
      <bottom style="double">
        <color auto="1"/>
      </bottom>
      <diagonal/>
    </border>
    <border>
      <left style="thin">
        <color auto="1"/>
      </left>
      <right style="thick">
        <color auto="1"/>
      </right>
      <top style="medium">
        <color auto="1"/>
      </top>
      <bottom style="double">
        <color auto="1"/>
      </bottom>
      <diagonal/>
    </border>
    <border>
      <left/>
      <right style="thin">
        <color auto="1"/>
      </right>
      <top style="medium">
        <color auto="1"/>
      </top>
      <bottom style="double">
        <color auto="1"/>
      </bottom>
      <diagonal/>
    </border>
    <border>
      <left style="thick">
        <color auto="1"/>
      </left>
      <right style="thick">
        <color auto="1"/>
      </right>
      <top style="medium">
        <color auto="1"/>
      </top>
      <bottom style="double">
        <color auto="1"/>
      </bottom>
      <diagonal/>
    </border>
    <border>
      <left/>
      <right style="medium">
        <color auto="1"/>
      </right>
      <top style="medium">
        <color auto="1"/>
      </top>
      <bottom style="double">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ck">
        <color auto="1"/>
      </left>
      <right/>
      <top/>
      <bottom style="thin">
        <color auto="1"/>
      </bottom>
      <diagonal/>
    </border>
    <border>
      <left style="thin">
        <color auto="1"/>
      </left>
      <right style="thin">
        <color auto="1"/>
      </right>
      <top/>
      <bottom style="thin">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right/>
      <top/>
      <bottom style="thin">
        <color auto="1"/>
      </bottom>
      <diagonal/>
    </border>
    <border>
      <left style="thick">
        <color auto="1"/>
      </left>
      <right style="thick">
        <color auto="1"/>
      </right>
      <top style="thin">
        <color auto="1"/>
      </top>
      <bottom style="thin">
        <color auto="1"/>
      </bottom>
      <diagonal/>
    </border>
    <border>
      <left/>
      <right style="medium">
        <color auto="1"/>
      </right>
      <top/>
      <bottom style="thin">
        <color auto="1"/>
      </bottom>
      <diagonal/>
    </border>
    <border>
      <left style="medium">
        <color auto="1"/>
      </left>
      <right/>
      <top style="medium">
        <color auto="1"/>
      </top>
      <bottom style="medium">
        <color auto="1"/>
      </bottom>
      <diagonal/>
    </border>
    <border>
      <left style="thick">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auto="1"/>
      </top>
      <bottom style="double">
        <color auto="1"/>
      </bottom>
      <diagonal/>
    </border>
    <border>
      <left/>
      <right style="thick">
        <color auto="1"/>
      </right>
      <top style="medium">
        <color auto="1"/>
      </top>
      <bottom style="double">
        <color auto="1"/>
      </bottom>
      <diagonal/>
    </border>
    <border>
      <left style="thick">
        <color auto="1"/>
      </left>
      <right/>
      <top style="thin">
        <color auto="1"/>
      </top>
      <bottom style="thin">
        <color auto="1"/>
      </bottom>
      <diagonal/>
    </border>
    <border>
      <left style="medium">
        <color indexed="64"/>
      </left>
      <right style="medium">
        <color indexed="64"/>
      </right>
      <top style="medium">
        <color indexed="64"/>
      </top>
      <bottom style="double">
        <color auto="1"/>
      </bottom>
      <diagonal/>
    </border>
    <border>
      <left style="medium">
        <color indexed="64"/>
      </left>
      <right style="medium">
        <color indexed="64"/>
      </right>
      <top/>
      <bottom style="thin">
        <color auto="1"/>
      </bottom>
      <diagonal/>
    </border>
    <border>
      <left style="thick">
        <color auto="1"/>
      </left>
      <right/>
      <top/>
      <bottom style="medium">
        <color auto="1"/>
      </bottom>
      <diagonal/>
    </border>
    <border>
      <left style="medium">
        <color auto="1"/>
      </left>
      <right style="medium">
        <color auto="1"/>
      </right>
      <top/>
      <bottom style="medium">
        <color auto="1"/>
      </bottom>
      <diagonal/>
    </border>
    <border>
      <left style="medium">
        <color indexed="64"/>
      </left>
      <right style="thin">
        <color auto="1"/>
      </right>
      <top style="thin">
        <color auto="1"/>
      </top>
      <bottom style="medium">
        <color indexed="64"/>
      </bottom>
      <diagonal/>
    </border>
    <border>
      <left style="thin">
        <color auto="1"/>
      </left>
      <right/>
      <top/>
      <bottom style="medium">
        <color indexed="64"/>
      </bottom>
      <diagonal/>
    </border>
    <border>
      <left style="thick">
        <color auto="1"/>
      </left>
      <right/>
      <top style="thin">
        <color auto="1"/>
      </top>
      <bottom style="medium">
        <color indexed="64"/>
      </bottom>
      <diagonal/>
    </border>
    <border>
      <left style="medium">
        <color indexed="64"/>
      </left>
      <right style="medium">
        <color indexed="64"/>
      </right>
      <top style="medium">
        <color indexed="64"/>
      </top>
      <bottom/>
      <diagonal/>
    </border>
  </borders>
  <cellStyleXfs count="3">
    <xf numFmtId="38" fontId="0" fillId="0" borderId="0"/>
    <xf numFmtId="9" fontId="15" fillId="0" borderId="0" applyFont="0" applyFill="0" applyBorder="0" applyAlignment="0" applyProtection="0"/>
    <xf numFmtId="0" fontId="2" fillId="0" borderId="0" applyNumberFormat="0" applyFill="0" applyBorder="0" applyAlignment="0" applyProtection="0"/>
  </cellStyleXfs>
  <cellXfs count="179">
    <xf numFmtId="38" fontId="0" fillId="0" borderId="0" xfId="0"/>
    <xf numFmtId="38" fontId="0" fillId="2" borderId="0" xfId="0" applyFill="1"/>
    <xf numFmtId="38" fontId="5" fillId="2" borderId="0" xfId="2" applyNumberFormat="1" applyFont="1" applyFill="1"/>
    <xf numFmtId="38" fontId="6" fillId="2" borderId="0" xfId="0" applyFont="1" applyFill="1"/>
    <xf numFmtId="38" fontId="0" fillId="2" borderId="21" xfId="0" applyFill="1" applyBorder="1"/>
    <xf numFmtId="38" fontId="3" fillId="2" borderId="21" xfId="0" applyFont="1" applyFill="1" applyBorder="1"/>
    <xf numFmtId="38" fontId="3" fillId="5" borderId="22" xfId="0" applyFont="1" applyFill="1" applyBorder="1" applyAlignment="1">
      <alignment horizontal="center" vertical="center" wrapText="1"/>
    </xf>
    <xf numFmtId="38" fontId="3" fillId="5" borderId="23" xfId="0" applyFont="1" applyFill="1" applyBorder="1" applyAlignment="1">
      <alignment horizontal="center" vertical="center" wrapText="1"/>
    </xf>
    <xf numFmtId="38" fontId="3" fillId="9" borderId="24" xfId="0" applyFont="1" applyFill="1" applyBorder="1" applyAlignment="1">
      <alignment horizontal="center" vertical="center" wrapText="1"/>
    </xf>
    <xf numFmtId="38" fontId="3" fillId="9" borderId="25" xfId="0" applyFont="1" applyFill="1" applyBorder="1" applyAlignment="1">
      <alignment horizontal="center" vertical="center" wrapText="1"/>
    </xf>
    <xf numFmtId="38" fontId="11" fillId="10" borderId="26" xfId="0" applyFont="1" applyFill="1" applyBorder="1" applyAlignment="1">
      <alignment horizontal="center" vertical="center" wrapText="1"/>
    </xf>
    <xf numFmtId="38" fontId="3" fillId="3" borderId="27" xfId="0" applyFont="1" applyFill="1" applyBorder="1" applyAlignment="1">
      <alignment horizontal="center" vertical="center" wrapText="1"/>
    </xf>
    <xf numFmtId="38" fontId="3" fillId="3" borderId="25" xfId="0" applyFont="1" applyFill="1" applyBorder="1" applyAlignment="1">
      <alignment horizontal="center" vertical="center" wrapText="1"/>
    </xf>
    <xf numFmtId="38" fontId="3" fillId="3" borderId="26" xfId="0" applyFont="1" applyFill="1" applyBorder="1" applyAlignment="1">
      <alignment horizontal="center" vertical="center" wrapText="1"/>
    </xf>
    <xf numFmtId="38" fontId="3" fillId="3" borderId="28" xfId="0" applyFont="1" applyFill="1" applyBorder="1" applyAlignment="1">
      <alignment horizontal="center" vertical="center" wrapText="1"/>
    </xf>
    <xf numFmtId="38" fontId="3" fillId="9" borderId="29" xfId="0" applyFont="1" applyFill="1" applyBorder="1" applyAlignment="1">
      <alignment horizontal="center" vertical="center" wrapText="1"/>
    </xf>
    <xf numFmtId="38" fontId="3" fillId="5" borderId="31" xfId="0" applyFont="1" applyFill="1" applyBorder="1" applyAlignment="1">
      <alignment horizontal="center" vertical="center" wrapText="1"/>
    </xf>
    <xf numFmtId="38" fontId="0" fillId="2" borderId="32" xfId="0" applyFill="1" applyBorder="1"/>
    <xf numFmtId="164" fontId="0" fillId="0" borderId="34" xfId="0" applyNumberFormat="1" applyBorder="1"/>
    <xf numFmtId="164" fontId="0" fillId="0" borderId="35" xfId="0" applyNumberFormat="1" applyBorder="1"/>
    <xf numFmtId="4" fontId="0" fillId="10" borderId="33" xfId="0" applyNumberFormat="1" applyFill="1" applyBorder="1"/>
    <xf numFmtId="164" fontId="0" fillId="0" borderId="36" xfId="0" applyNumberFormat="1" applyBorder="1"/>
    <xf numFmtId="164" fontId="0" fillId="0" borderId="33" xfId="0" applyNumberFormat="1" applyBorder="1"/>
    <xf numFmtId="164" fontId="0" fillId="0" borderId="37" xfId="0" applyNumberFormat="1" applyBorder="1"/>
    <xf numFmtId="164" fontId="0" fillId="0" borderId="38" xfId="0" applyNumberFormat="1" applyBorder="1"/>
    <xf numFmtId="38" fontId="0" fillId="2" borderId="9" xfId="0" applyFill="1" applyBorder="1"/>
    <xf numFmtId="38" fontId="0" fillId="0" borderId="16" xfId="0" applyBorder="1" applyProtection="1">
      <protection locked="0"/>
    </xf>
    <xf numFmtId="38" fontId="13" fillId="2" borderId="0" xfId="0" applyFont="1" applyFill="1"/>
    <xf numFmtId="38" fontId="14" fillId="5" borderId="41" xfId="0" applyFont="1" applyFill="1" applyBorder="1"/>
    <xf numFmtId="4" fontId="13" fillId="9" borderId="42" xfId="0" applyNumberFormat="1" applyFont="1" applyFill="1" applyBorder="1"/>
    <xf numFmtId="4" fontId="13" fillId="9" borderId="43" xfId="0" applyNumberFormat="1" applyFont="1" applyFill="1" applyBorder="1"/>
    <xf numFmtId="4" fontId="13" fillId="9" borderId="3" xfId="0" applyNumberFormat="1" applyFont="1" applyFill="1" applyBorder="1"/>
    <xf numFmtId="4" fontId="13" fillId="12" borderId="44" xfId="0" applyNumberFormat="1" applyFont="1" applyFill="1" applyBorder="1"/>
    <xf numFmtId="4" fontId="13" fillId="12" borderId="43" xfId="0" applyNumberFormat="1" applyFont="1" applyFill="1" applyBorder="1"/>
    <xf numFmtId="4" fontId="13" fillId="12" borderId="3" xfId="0" applyNumberFormat="1" applyFont="1" applyFill="1" applyBorder="1"/>
    <xf numFmtId="4" fontId="13" fillId="12" borderId="45" xfId="0" applyNumberFormat="1" applyFont="1" applyFill="1" applyBorder="1"/>
    <xf numFmtId="4" fontId="13" fillId="13" borderId="47" xfId="0" applyNumberFormat="1" applyFont="1" applyFill="1" applyBorder="1"/>
    <xf numFmtId="38" fontId="17" fillId="2" borderId="0" xfId="0" applyFont="1" applyFill="1" applyAlignment="1">
      <alignment horizontal="left" indent="1"/>
    </xf>
    <xf numFmtId="38" fontId="18" fillId="2" borderId="0" xfId="0" applyFont="1" applyFill="1" applyAlignment="1">
      <alignment horizontal="left" indent="1"/>
    </xf>
    <xf numFmtId="3" fontId="4" fillId="7" borderId="10" xfId="0" applyNumberFormat="1" applyFont="1" applyFill="1" applyBorder="1" applyAlignment="1" applyProtection="1">
      <alignment horizontal="center" vertical="center" wrapText="1"/>
      <protection locked="0"/>
    </xf>
    <xf numFmtId="38" fontId="0" fillId="2" borderId="0" xfId="0" applyFill="1" applyAlignment="1">
      <alignment vertical="center"/>
    </xf>
    <xf numFmtId="38" fontId="0" fillId="0" borderId="0" xfId="0" applyAlignment="1">
      <alignment vertical="center"/>
    </xf>
    <xf numFmtId="38" fontId="19" fillId="2" borderId="0" xfId="0" applyFont="1" applyFill="1"/>
    <xf numFmtId="38" fontId="4" fillId="11" borderId="39" xfId="0" applyFont="1" applyFill="1" applyBorder="1"/>
    <xf numFmtId="2" fontId="0" fillId="0" borderId="38" xfId="0" applyNumberFormat="1" applyBorder="1"/>
    <xf numFmtId="38" fontId="16" fillId="0" borderId="0" xfId="0" applyFont="1" applyAlignment="1">
      <alignment vertical="center" wrapText="1"/>
    </xf>
    <xf numFmtId="38" fontId="3" fillId="5" borderId="9" xfId="0" applyFont="1" applyFill="1" applyBorder="1" applyAlignment="1">
      <alignment horizontal="right" vertical="center"/>
    </xf>
    <xf numFmtId="38" fontId="6" fillId="2" borderId="0" xfId="0" applyFont="1" applyFill="1" applyAlignment="1">
      <alignment vertical="center"/>
    </xf>
    <xf numFmtId="38" fontId="12" fillId="14" borderId="8" xfId="0" applyFont="1" applyFill="1" applyBorder="1" applyAlignment="1">
      <alignment horizontal="center" vertical="center" wrapText="1"/>
    </xf>
    <xf numFmtId="38" fontId="21" fillId="0" borderId="0" xfId="0" applyFont="1"/>
    <xf numFmtId="38" fontId="17" fillId="0" borderId="0" xfId="0" applyFont="1"/>
    <xf numFmtId="38" fontId="8" fillId="7" borderId="20" xfId="0" applyFont="1" applyFill="1" applyBorder="1" applyAlignment="1">
      <alignment horizontal="center" vertical="center" wrapText="1"/>
    </xf>
    <xf numFmtId="38" fontId="8" fillId="7" borderId="16" xfId="0" applyFont="1" applyFill="1" applyBorder="1" applyAlignment="1">
      <alignment horizontal="center" vertical="center" wrapText="1"/>
    </xf>
    <xf numFmtId="38" fontId="8" fillId="7" borderId="54" xfId="0" applyFont="1" applyFill="1" applyBorder="1" applyAlignment="1">
      <alignment horizontal="center" vertical="center" wrapText="1"/>
    </xf>
    <xf numFmtId="38" fontId="6" fillId="0" borderId="0" xfId="0" applyFont="1"/>
    <xf numFmtId="38" fontId="3" fillId="5" borderId="1" xfId="0" applyFont="1" applyFill="1" applyBorder="1" applyAlignment="1">
      <alignment vertical="center"/>
    </xf>
    <xf numFmtId="38" fontId="4" fillId="11" borderId="57" xfId="0" applyFont="1" applyFill="1" applyBorder="1"/>
    <xf numFmtId="38" fontId="4" fillId="11" borderId="12" xfId="0" applyFont="1" applyFill="1" applyBorder="1"/>
    <xf numFmtId="38" fontId="11" fillId="0" borderId="58" xfId="0" applyFont="1" applyBorder="1" applyAlignment="1">
      <alignment horizontal="center" vertical="center" wrapText="1"/>
    </xf>
    <xf numFmtId="4" fontId="0" fillId="0" borderId="59" xfId="0" applyNumberFormat="1" applyBorder="1"/>
    <xf numFmtId="38" fontId="14" fillId="5" borderId="17" xfId="0" applyFont="1" applyFill="1" applyBorder="1"/>
    <xf numFmtId="4" fontId="13" fillId="9" borderId="60" xfId="0" applyNumberFormat="1" applyFont="1" applyFill="1" applyBorder="1"/>
    <xf numFmtId="4" fontId="13" fillId="9" borderId="21" xfId="0" applyNumberFormat="1" applyFont="1" applyFill="1" applyBorder="1"/>
    <xf numFmtId="4" fontId="13" fillId="13" borderId="17" xfId="0" applyNumberFormat="1" applyFont="1" applyFill="1" applyBorder="1"/>
    <xf numFmtId="4" fontId="13" fillId="13" borderId="21" xfId="0" applyNumberFormat="1" applyFont="1" applyFill="1" applyBorder="1"/>
    <xf numFmtId="4" fontId="13" fillId="0" borderId="61" xfId="0" applyNumberFormat="1" applyFont="1" applyBorder="1"/>
    <xf numFmtId="38" fontId="0" fillId="2" borderId="62" xfId="0" applyFill="1" applyBorder="1"/>
    <xf numFmtId="164" fontId="0" fillId="0" borderId="60" xfId="0" applyNumberFormat="1" applyBorder="1"/>
    <xf numFmtId="164" fontId="0" fillId="0" borderId="21" xfId="0" applyNumberFormat="1" applyBorder="1"/>
    <xf numFmtId="38" fontId="4" fillId="11" borderId="64" xfId="0" applyFont="1" applyFill="1" applyBorder="1"/>
    <xf numFmtId="38" fontId="4" fillId="11" borderId="53" xfId="0" applyFont="1" applyFill="1" applyBorder="1"/>
    <xf numFmtId="4" fontId="0" fillId="0" borderId="61" xfId="0" applyNumberFormat="1" applyBorder="1"/>
    <xf numFmtId="38" fontId="3" fillId="5" borderId="55" xfId="0" applyFont="1" applyFill="1" applyBorder="1" applyAlignment="1">
      <alignment horizontal="center" vertical="center" wrapText="1"/>
    </xf>
    <xf numFmtId="38" fontId="3" fillId="5" borderId="47" xfId="0" applyFont="1" applyFill="1" applyBorder="1" applyAlignment="1">
      <alignment horizontal="center" vertical="center" wrapText="1"/>
    </xf>
    <xf numFmtId="40" fontId="4" fillId="11" borderId="12" xfId="0" applyNumberFormat="1" applyFont="1" applyFill="1" applyBorder="1"/>
    <xf numFmtId="38" fontId="17" fillId="2" borderId="0" xfId="0" applyFont="1" applyFill="1"/>
    <xf numFmtId="38" fontId="0" fillId="2" borderId="9" xfId="0" applyFill="1" applyBorder="1" applyAlignment="1">
      <alignment horizontal="right"/>
    </xf>
    <xf numFmtId="4" fontId="4" fillId="7" borderId="10" xfId="0" applyNumberFormat="1" applyFont="1" applyFill="1" applyBorder="1" applyAlignment="1" applyProtection="1">
      <alignment horizontal="center" vertical="center" wrapText="1"/>
      <protection locked="0"/>
    </xf>
    <xf numFmtId="38" fontId="0" fillId="0" borderId="40" xfId="0" applyBorder="1" applyProtection="1">
      <protection locked="0"/>
    </xf>
    <xf numFmtId="38" fontId="1" fillId="0" borderId="39" xfId="0" applyFont="1" applyBorder="1"/>
    <xf numFmtId="38" fontId="24" fillId="2" borderId="0" xfId="0" applyFont="1" applyFill="1"/>
    <xf numFmtId="38" fontId="25" fillId="2" borderId="0" xfId="0" applyFont="1" applyFill="1"/>
    <xf numFmtId="38" fontId="24" fillId="0" borderId="0" xfId="0" applyFont="1"/>
    <xf numFmtId="38" fontId="9" fillId="5" borderId="1" xfId="0" applyFont="1" applyFill="1" applyBorder="1" applyAlignment="1">
      <alignment vertical="center"/>
    </xf>
    <xf numFmtId="38" fontId="3" fillId="5" borderId="0" xfId="0" applyFont="1" applyFill="1" applyAlignment="1">
      <alignment vertical="center"/>
    </xf>
    <xf numFmtId="38" fontId="26" fillId="2" borderId="0" xfId="2" applyNumberFormat="1" applyFont="1" applyFill="1"/>
    <xf numFmtId="38" fontId="7" fillId="5" borderId="9" xfId="0" applyFont="1" applyFill="1" applyBorder="1" applyAlignment="1">
      <alignment horizontal="right" vertical="center"/>
    </xf>
    <xf numFmtId="3" fontId="8" fillId="7" borderId="10" xfId="0" applyNumberFormat="1" applyFont="1" applyFill="1" applyBorder="1" applyAlignment="1" applyProtection="1">
      <alignment horizontal="center" vertical="center" wrapText="1"/>
      <protection locked="0"/>
    </xf>
    <xf numFmtId="38" fontId="6" fillId="0" borderId="0" xfId="0" applyFont="1" applyAlignment="1">
      <alignment vertical="center"/>
    </xf>
    <xf numFmtId="9" fontId="8" fillId="7" borderId="10" xfId="1" applyFont="1" applyFill="1" applyBorder="1" applyAlignment="1" applyProtection="1">
      <alignment horizontal="center" vertical="center" wrapText="1"/>
      <protection locked="0"/>
    </xf>
    <xf numFmtId="3" fontId="8" fillId="7" borderId="10" xfId="0" applyNumberFormat="1" applyFont="1" applyFill="1" applyBorder="1" applyAlignment="1">
      <alignment horizontal="center" vertical="center" wrapText="1"/>
    </xf>
    <xf numFmtId="9" fontId="8" fillId="7" borderId="10" xfId="1" applyFont="1" applyFill="1" applyBorder="1" applyAlignment="1">
      <alignment horizontal="center" vertical="center" wrapText="1"/>
    </xf>
    <xf numFmtId="38" fontId="27" fillId="2" borderId="0" xfId="0" applyFont="1" applyFill="1" applyAlignment="1">
      <alignment horizontal="left" indent="1"/>
    </xf>
    <xf numFmtId="38" fontId="17" fillId="0" borderId="0" xfId="0" applyFont="1" applyAlignment="1">
      <alignment horizontal="left" indent="1"/>
    </xf>
    <xf numFmtId="4" fontId="13" fillId="9" borderId="46" xfId="0" applyNumberFormat="1" applyFont="1" applyFill="1" applyBorder="1"/>
    <xf numFmtId="38" fontId="29" fillId="7" borderId="20" xfId="0" applyFont="1" applyFill="1" applyBorder="1" applyAlignment="1">
      <alignment horizontal="center" vertical="center" wrapText="1"/>
    </xf>
    <xf numFmtId="38" fontId="29" fillId="7" borderId="16" xfId="0" applyFont="1" applyFill="1" applyBorder="1" applyAlignment="1">
      <alignment horizontal="center" vertical="center" wrapText="1"/>
    </xf>
    <xf numFmtId="38" fontId="29" fillId="7" borderId="54" xfId="0" applyFont="1" applyFill="1" applyBorder="1" applyAlignment="1">
      <alignment horizontal="center" vertical="center" wrapText="1"/>
    </xf>
    <xf numFmtId="38" fontId="30" fillId="11" borderId="30" xfId="0" applyFont="1" applyFill="1" applyBorder="1" applyAlignment="1">
      <alignment horizontal="center" vertical="center" wrapText="1"/>
    </xf>
    <xf numFmtId="166" fontId="4" fillId="0" borderId="33" xfId="0" applyNumberFormat="1" applyFont="1" applyBorder="1"/>
    <xf numFmtId="166" fontId="8" fillId="7" borderId="10" xfId="0" applyNumberFormat="1" applyFont="1" applyFill="1" applyBorder="1" applyAlignment="1">
      <alignment horizontal="center" vertical="center" wrapText="1"/>
    </xf>
    <xf numFmtId="166" fontId="4" fillId="0" borderId="63" xfId="0" applyNumberFormat="1" applyFont="1" applyBorder="1"/>
    <xf numFmtId="38" fontId="10" fillId="6" borderId="7" xfId="0" applyFont="1" applyFill="1" applyBorder="1" applyAlignment="1">
      <alignment horizontal="center" vertical="center" shrinkToFit="1"/>
    </xf>
    <xf numFmtId="38" fontId="10" fillId="6" borderId="8" xfId="0" applyFont="1" applyFill="1" applyBorder="1" applyAlignment="1">
      <alignment horizontal="center" vertical="center" shrinkToFit="1"/>
    </xf>
    <xf numFmtId="38" fontId="4" fillId="7" borderId="15" xfId="0" applyFont="1" applyFill="1" applyBorder="1" applyAlignment="1" applyProtection="1">
      <alignment horizontal="center" vertical="center" shrinkToFit="1"/>
      <protection locked="0"/>
    </xf>
    <xf numFmtId="38" fontId="4" fillId="7" borderId="49" xfId="0" applyFont="1" applyFill="1" applyBorder="1" applyAlignment="1" applyProtection="1">
      <alignment horizontal="center" vertical="center" shrinkToFit="1"/>
      <protection locked="0"/>
    </xf>
    <xf numFmtId="38" fontId="3" fillId="5" borderId="1" xfId="0" applyFont="1" applyFill="1" applyBorder="1" applyAlignment="1">
      <alignment horizontal="right" vertical="center"/>
    </xf>
    <xf numFmtId="38" fontId="3" fillId="5" borderId="2" xfId="0" applyFont="1" applyFill="1" applyBorder="1" applyAlignment="1">
      <alignment horizontal="right" vertical="center"/>
    </xf>
    <xf numFmtId="38" fontId="4" fillId="7" borderId="13" xfId="0" applyFont="1" applyFill="1" applyBorder="1" applyAlignment="1" applyProtection="1">
      <alignment horizontal="center" vertical="center" shrinkToFit="1"/>
      <protection locked="0"/>
    </xf>
    <xf numFmtId="38" fontId="4" fillId="7" borderId="14" xfId="0" applyFont="1" applyFill="1" applyBorder="1" applyAlignment="1" applyProtection="1">
      <alignment horizontal="center" vertical="center" shrinkToFit="1"/>
      <protection locked="0"/>
    </xf>
    <xf numFmtId="38" fontId="4" fillId="7" borderId="15" xfId="0" quotePrefix="1" applyFont="1" applyFill="1" applyBorder="1" applyAlignment="1" applyProtection="1">
      <alignment horizontal="center" vertical="center" shrinkToFit="1"/>
      <protection locked="0"/>
    </xf>
    <xf numFmtId="38" fontId="4" fillId="7" borderId="49" xfId="0" quotePrefix="1" applyFont="1" applyFill="1" applyBorder="1" applyAlignment="1" applyProtection="1">
      <alignment horizontal="center" vertical="center" shrinkToFit="1"/>
      <protection locked="0"/>
    </xf>
    <xf numFmtId="38" fontId="3" fillId="9" borderId="24" xfId="0" applyFont="1" applyFill="1" applyBorder="1" applyAlignment="1">
      <alignment horizontal="center" vertical="center" wrapText="1"/>
    </xf>
    <xf numFmtId="38" fontId="3" fillId="9" borderId="56" xfId="0" applyFont="1" applyFill="1" applyBorder="1" applyAlignment="1">
      <alignment horizontal="center" vertical="center" wrapText="1"/>
    </xf>
    <xf numFmtId="38" fontId="4" fillId="11" borderId="24" xfId="0" applyFont="1" applyFill="1" applyBorder="1" applyAlignment="1">
      <alignment horizontal="center" vertical="center" wrapText="1"/>
    </xf>
    <xf numFmtId="38" fontId="4" fillId="11" borderId="55" xfId="0" applyFont="1" applyFill="1" applyBorder="1" applyAlignment="1">
      <alignment horizontal="center" vertical="center" wrapText="1"/>
    </xf>
    <xf numFmtId="38" fontId="4" fillId="7" borderId="19" xfId="0" applyFont="1" applyFill="1" applyBorder="1" applyAlignment="1" applyProtection="1">
      <alignment horizontal="center" vertical="center" shrinkToFit="1"/>
      <protection locked="0"/>
    </xf>
    <xf numFmtId="38" fontId="4" fillId="7" borderId="20" xfId="0" applyFont="1" applyFill="1" applyBorder="1" applyAlignment="1" applyProtection="1">
      <alignment horizontal="center" vertical="center" shrinkToFit="1"/>
      <protection locked="0"/>
    </xf>
    <xf numFmtId="38" fontId="22" fillId="14" borderId="4" xfId="0" applyFont="1" applyFill="1" applyBorder="1" applyAlignment="1">
      <alignment horizontal="left" vertical="center" wrapText="1"/>
    </xf>
    <xf numFmtId="38" fontId="22" fillId="14" borderId="48" xfId="0" applyFont="1" applyFill="1" applyBorder="1" applyAlignment="1">
      <alignment horizontal="left" vertical="center" wrapText="1"/>
    </xf>
    <xf numFmtId="38" fontId="22" fillId="14" borderId="5" xfId="0" applyFont="1" applyFill="1" applyBorder="1" applyAlignment="1">
      <alignment horizontal="left" vertical="center" wrapText="1"/>
    </xf>
    <xf numFmtId="38" fontId="22" fillId="14" borderId="1" xfId="0" applyFont="1" applyFill="1" applyBorder="1" applyAlignment="1">
      <alignment horizontal="left" vertical="center" wrapText="1"/>
    </xf>
    <xf numFmtId="38" fontId="22" fillId="14" borderId="0" xfId="0" applyFont="1" applyFill="1" applyAlignment="1">
      <alignment horizontal="left" vertical="center" wrapText="1"/>
    </xf>
    <xf numFmtId="38" fontId="22" fillId="14" borderId="6" xfId="0" applyFont="1" applyFill="1" applyBorder="1" applyAlignment="1">
      <alignment horizontal="left" vertical="center" wrapText="1"/>
    </xf>
    <xf numFmtId="38" fontId="22" fillId="14" borderId="17" xfId="0" applyFont="1" applyFill="1" applyBorder="1" applyAlignment="1">
      <alignment horizontal="left" vertical="center" wrapText="1"/>
    </xf>
    <xf numFmtId="38" fontId="22" fillId="14" borderId="21" xfId="0" applyFont="1" applyFill="1" applyBorder="1" applyAlignment="1">
      <alignment horizontal="left" vertical="center" wrapText="1"/>
    </xf>
    <xf numFmtId="38" fontId="22" fillId="14" borderId="18" xfId="0" applyFont="1" applyFill="1" applyBorder="1" applyAlignment="1">
      <alignment horizontal="left" vertical="center" wrapText="1"/>
    </xf>
    <xf numFmtId="38" fontId="7" fillId="5" borderId="1" xfId="0" applyFont="1" applyFill="1" applyBorder="1" applyAlignment="1">
      <alignment horizontal="center" vertical="center"/>
    </xf>
    <xf numFmtId="38" fontId="7" fillId="5" borderId="0" xfId="0" applyFont="1" applyFill="1" applyAlignment="1">
      <alignment horizontal="center" vertical="center"/>
    </xf>
    <xf numFmtId="38" fontId="8" fillId="6" borderId="7" xfId="0" applyFont="1" applyFill="1" applyBorder="1" applyAlignment="1">
      <alignment horizontal="center" vertical="center" shrinkToFit="1"/>
    </xf>
    <xf numFmtId="38" fontId="8" fillId="6" borderId="8" xfId="0" applyFont="1" applyFill="1" applyBorder="1" applyAlignment="1">
      <alignment horizontal="center" vertical="center" shrinkToFit="1"/>
    </xf>
    <xf numFmtId="38" fontId="7" fillId="5" borderId="50" xfId="0" applyFont="1" applyFill="1" applyBorder="1" applyAlignment="1">
      <alignment horizontal="center" vertical="center"/>
    </xf>
    <xf numFmtId="38" fontId="7" fillId="5" borderId="51" xfId="0" applyFont="1" applyFill="1" applyBorder="1" applyAlignment="1">
      <alignment horizontal="center" vertical="center"/>
    </xf>
    <xf numFmtId="38" fontId="7" fillId="5" borderId="11" xfId="0" applyFont="1" applyFill="1" applyBorder="1" applyAlignment="1">
      <alignment horizontal="center" vertical="center"/>
    </xf>
    <xf numFmtId="38" fontId="7" fillId="5" borderId="12" xfId="0" applyFont="1" applyFill="1" applyBorder="1" applyAlignment="1">
      <alignment horizontal="center" vertical="center"/>
    </xf>
    <xf numFmtId="38" fontId="7" fillId="5" borderId="1" xfId="0" applyFont="1" applyFill="1" applyBorder="1" applyAlignment="1">
      <alignment horizontal="right" vertical="center"/>
    </xf>
    <xf numFmtId="38" fontId="7" fillId="5" borderId="2" xfId="0" applyFont="1" applyFill="1" applyBorder="1" applyAlignment="1">
      <alignment horizontal="right" vertical="center"/>
    </xf>
    <xf numFmtId="38" fontId="8" fillId="7" borderId="13" xfId="0" applyFont="1" applyFill="1" applyBorder="1" applyAlignment="1" applyProtection="1">
      <alignment horizontal="center" vertical="center" shrinkToFit="1"/>
      <protection locked="0"/>
    </xf>
    <xf numFmtId="38" fontId="8" fillId="7" borderId="14" xfId="0" applyFont="1" applyFill="1" applyBorder="1" applyAlignment="1" applyProtection="1">
      <alignment horizontal="center" vertical="center" shrinkToFit="1"/>
      <protection locked="0"/>
    </xf>
    <xf numFmtId="38" fontId="12" fillId="8" borderId="21" xfId="0" applyFont="1" applyFill="1" applyBorder="1" applyAlignment="1">
      <alignment horizontal="center"/>
    </xf>
    <xf numFmtId="38" fontId="8" fillId="7" borderId="15" xfId="0" applyFont="1" applyFill="1" applyBorder="1" applyAlignment="1" applyProtection="1">
      <alignment horizontal="center" vertical="center" shrinkToFit="1"/>
      <protection locked="0"/>
    </xf>
    <xf numFmtId="38" fontId="8" fillId="7" borderId="49" xfId="0" applyFont="1" applyFill="1" applyBorder="1" applyAlignment="1" applyProtection="1">
      <alignment horizontal="center" vertical="center" shrinkToFit="1"/>
      <protection locked="0"/>
    </xf>
    <xf numFmtId="38" fontId="28" fillId="0" borderId="11" xfId="0" applyFont="1" applyBorder="1" applyAlignment="1">
      <alignment horizontal="center" vertical="center"/>
    </xf>
    <xf numFmtId="38" fontId="28" fillId="0" borderId="12" xfId="0" applyFont="1" applyBorder="1" applyAlignment="1">
      <alignment horizontal="center" vertical="center"/>
    </xf>
    <xf numFmtId="38" fontId="8" fillId="7" borderId="19" xfId="0" applyFont="1" applyFill="1" applyBorder="1" applyAlignment="1" applyProtection="1">
      <alignment horizontal="center" vertical="center" shrinkToFit="1"/>
      <protection locked="0"/>
    </xf>
    <xf numFmtId="38" fontId="8" fillId="7" borderId="20" xfId="0" applyFont="1" applyFill="1" applyBorder="1" applyAlignment="1" applyProtection="1">
      <alignment horizontal="center" vertical="center" shrinkToFit="1"/>
      <protection locked="0"/>
    </xf>
    <xf numFmtId="38" fontId="28" fillId="0" borderId="52" xfId="0" applyFont="1" applyBorder="1" applyAlignment="1">
      <alignment horizontal="center" vertical="center"/>
    </xf>
    <xf numFmtId="38" fontId="28" fillId="0" borderId="53" xfId="0" applyFont="1" applyBorder="1" applyAlignment="1">
      <alignment horizontal="center" vertical="center"/>
    </xf>
    <xf numFmtId="38" fontId="12" fillId="4" borderId="41" xfId="0" applyFont="1" applyFill="1" applyBorder="1" applyAlignment="1" applyProtection="1">
      <alignment horizontal="center" vertical="center"/>
      <protection locked="0"/>
    </xf>
    <xf numFmtId="38" fontId="20" fillId="4" borderId="7" xfId="0" applyFont="1" applyFill="1" applyBorder="1" applyAlignment="1" applyProtection="1">
      <alignment horizontal="center" vertical="center"/>
      <protection locked="0"/>
    </xf>
    <xf numFmtId="38" fontId="20" fillId="4" borderId="8" xfId="0" applyFont="1" applyFill="1" applyBorder="1" applyAlignment="1" applyProtection="1">
      <alignment horizontal="center" vertical="center"/>
      <protection locked="0"/>
    </xf>
    <xf numFmtId="38" fontId="12" fillId="15" borderId="21" xfId="0" applyFont="1" applyFill="1" applyBorder="1" applyAlignment="1">
      <alignment horizontal="center"/>
    </xf>
    <xf numFmtId="38" fontId="12" fillId="3" borderId="4" xfId="0" applyFont="1" applyFill="1" applyBorder="1" applyAlignment="1">
      <alignment horizontal="center" vertical="center" wrapText="1" shrinkToFit="1"/>
    </xf>
    <xf numFmtId="38" fontId="12" fillId="3" borderId="5" xfId="0" applyFont="1" applyFill="1" applyBorder="1" applyAlignment="1">
      <alignment horizontal="center" vertical="center" wrapText="1" shrinkToFit="1"/>
    </xf>
    <xf numFmtId="38" fontId="12" fillId="3" borderId="17" xfId="0" applyFont="1" applyFill="1" applyBorder="1" applyAlignment="1">
      <alignment horizontal="center" vertical="center" wrapText="1" shrinkToFit="1"/>
    </xf>
    <xf numFmtId="38" fontId="12" fillId="3" borderId="18" xfId="0" applyFont="1" applyFill="1" applyBorder="1" applyAlignment="1">
      <alignment horizontal="center" vertical="center" wrapText="1" shrinkToFit="1"/>
    </xf>
    <xf numFmtId="38" fontId="12" fillId="14" borderId="41" xfId="0" applyFont="1" applyFill="1" applyBorder="1" applyAlignment="1">
      <alignment horizontal="center" vertical="center"/>
    </xf>
    <xf numFmtId="38" fontId="12" fillId="14" borderId="7" xfId="0" applyFont="1" applyFill="1" applyBorder="1" applyAlignment="1">
      <alignment horizontal="center" vertical="center"/>
    </xf>
    <xf numFmtId="38" fontId="28" fillId="0" borderId="50" xfId="0" applyFont="1" applyBorder="1" applyAlignment="1">
      <alignment horizontal="center" vertical="center"/>
    </xf>
    <xf numFmtId="38" fontId="28" fillId="0" borderId="51" xfId="0" applyFont="1" applyBorder="1" applyAlignment="1">
      <alignment horizontal="center" vertical="center"/>
    </xf>
    <xf numFmtId="38" fontId="7" fillId="5" borderId="52" xfId="0" applyFont="1" applyFill="1" applyBorder="1" applyAlignment="1">
      <alignment horizontal="center" vertical="center"/>
    </xf>
    <xf numFmtId="38" fontId="7" fillId="5" borderId="53" xfId="0" applyFont="1" applyFill="1" applyBorder="1" applyAlignment="1">
      <alignment horizontal="center" vertical="center"/>
    </xf>
    <xf numFmtId="165" fontId="8" fillId="3" borderId="65" xfId="0" applyNumberFormat="1" applyFont="1" applyFill="1" applyBorder="1" applyAlignment="1">
      <alignment horizontal="center" vertical="center"/>
    </xf>
    <xf numFmtId="165" fontId="8" fillId="3" borderId="61" xfId="0" applyNumberFormat="1" applyFont="1" applyFill="1" applyBorder="1" applyAlignment="1">
      <alignment horizontal="center" vertical="center"/>
    </xf>
    <xf numFmtId="38" fontId="7" fillId="5" borderId="2" xfId="0" applyFont="1" applyFill="1" applyBorder="1" applyAlignment="1">
      <alignment horizontal="center" vertical="center"/>
    </xf>
    <xf numFmtId="38" fontId="23" fillId="4" borderId="4" xfId="0" applyFont="1" applyFill="1" applyBorder="1" applyAlignment="1">
      <alignment horizontal="left" vertical="center" wrapText="1"/>
    </xf>
    <xf numFmtId="38" fontId="23" fillId="4" borderId="48" xfId="0" applyFont="1" applyFill="1" applyBorder="1" applyAlignment="1">
      <alignment horizontal="left" vertical="center" wrapText="1"/>
    </xf>
    <xf numFmtId="38" fontId="23" fillId="4" borderId="5" xfId="0" applyFont="1" applyFill="1" applyBorder="1" applyAlignment="1">
      <alignment horizontal="left" vertical="center" wrapText="1"/>
    </xf>
    <xf numFmtId="38" fontId="23" fillId="4" borderId="1" xfId="0" applyFont="1" applyFill="1" applyBorder="1" applyAlignment="1">
      <alignment horizontal="left" vertical="center" wrapText="1"/>
    </xf>
    <xf numFmtId="38" fontId="23" fillId="4" borderId="0" xfId="0" applyFont="1" applyFill="1" applyAlignment="1">
      <alignment horizontal="left" vertical="center" wrapText="1"/>
    </xf>
    <xf numFmtId="38" fontId="23" fillId="4" borderId="6" xfId="0" applyFont="1" applyFill="1" applyBorder="1" applyAlignment="1">
      <alignment horizontal="left" vertical="center" wrapText="1"/>
    </xf>
    <xf numFmtId="38" fontId="23" fillId="4" borderId="17" xfId="0" applyFont="1" applyFill="1" applyBorder="1" applyAlignment="1">
      <alignment horizontal="left" vertical="center" wrapText="1"/>
    </xf>
    <xf numFmtId="38" fontId="23" fillId="4" borderId="21" xfId="0" applyFont="1" applyFill="1" applyBorder="1" applyAlignment="1">
      <alignment horizontal="left" vertical="center" wrapText="1"/>
    </xf>
    <xf numFmtId="38" fontId="23" fillId="4" borderId="18" xfId="0" applyFont="1" applyFill="1" applyBorder="1" applyAlignment="1">
      <alignment horizontal="left" vertical="center" wrapText="1"/>
    </xf>
    <xf numFmtId="38" fontId="8" fillId="6" borderId="21" xfId="0" applyFont="1" applyFill="1" applyBorder="1" applyAlignment="1">
      <alignment horizontal="center"/>
    </xf>
    <xf numFmtId="38" fontId="8" fillId="7" borderId="15" xfId="0" quotePrefix="1" applyFont="1" applyFill="1" applyBorder="1" applyAlignment="1" applyProtection="1">
      <alignment horizontal="center" vertical="center" shrinkToFit="1"/>
      <protection locked="0"/>
    </xf>
    <xf numFmtId="38" fontId="8" fillId="7" borderId="49" xfId="0" quotePrefix="1" applyFont="1" applyFill="1" applyBorder="1" applyAlignment="1" applyProtection="1">
      <alignment horizontal="center" vertical="center" shrinkToFit="1"/>
      <protection locked="0"/>
    </xf>
    <xf numFmtId="38" fontId="7" fillId="5" borderId="1" xfId="0" applyFont="1" applyFill="1" applyBorder="1" applyAlignment="1">
      <alignment horizontal="right" vertical="center" wrapText="1"/>
    </xf>
    <xf numFmtId="38" fontId="7" fillId="5" borderId="2" xfId="0" applyFont="1" applyFill="1" applyBorder="1" applyAlignment="1">
      <alignment horizontal="right" vertical="center" wrapText="1"/>
    </xf>
  </cellXfs>
  <cellStyles count="3">
    <cellStyle name="Normal" xfId="0" builtinId="0"/>
    <cellStyle name="Pourcentage" xfId="1" builtinId="5"/>
    <cellStyle name="Titre 4" xfId="2" builtin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eLaure/Dropbox/03.%20Conseil%20Microfinance/Cerise%20-%20SPI4/!!%20SPI4%20Estimation%20Tool%20with%20MFT%20(sept%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PI Estimation tool"/>
      <sheetName val="MFT APR Calculator"/>
      <sheetName val="Rep Schedule"/>
      <sheetName val="APR tool choice"/>
      <sheetName val="Exact Pricing"/>
      <sheetName val="Model Repay Schedule"/>
      <sheetName val="Translations"/>
      <sheetName val="Referenc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O47"/>
  <sheetViews>
    <sheetView showGridLines="0" zoomScaleNormal="100" workbookViewId="0">
      <selection activeCell="D1" sqref="D1"/>
    </sheetView>
  </sheetViews>
  <sheetFormatPr baseColWidth="10" defaultColWidth="9" defaultRowHeight="11.4" x14ac:dyDescent="0.2"/>
  <cols>
    <col min="1" max="1" width="4.875" customWidth="1"/>
    <col min="2" max="2" width="31.75" customWidth="1"/>
    <col min="3" max="3" width="14.125" customWidth="1"/>
    <col min="4" max="4" width="13.25" customWidth="1"/>
    <col min="5" max="5" width="11.875" customWidth="1"/>
    <col min="6" max="6" width="15.25" customWidth="1"/>
    <col min="7" max="7" width="14" customWidth="1"/>
    <col min="8" max="8" width="21" customWidth="1"/>
    <col min="9" max="9" width="14" customWidth="1"/>
    <col min="10" max="11" width="13.875" customWidth="1"/>
    <col min="12" max="12" width="15.125" customWidth="1"/>
    <col min="13" max="13" width="24" bestFit="1" customWidth="1"/>
  </cols>
  <sheetData>
    <row r="1" spans="1:15" ht="21.6" customHeight="1" x14ac:dyDescent="0.45">
      <c r="A1" s="85" t="s">
        <v>10</v>
      </c>
      <c r="C1" s="1"/>
      <c r="D1" s="1"/>
      <c r="E1" s="1"/>
      <c r="G1" s="1"/>
      <c r="H1" s="1"/>
      <c r="I1" s="1"/>
      <c r="M1" s="1"/>
      <c r="O1" s="45"/>
    </row>
    <row r="2" spans="1:15" ht="18" thickBot="1" x14ac:dyDescent="0.35">
      <c r="A2" s="1"/>
      <c r="B2" s="1"/>
      <c r="C2" s="1"/>
      <c r="D2" s="1"/>
      <c r="E2" s="1"/>
      <c r="F2" s="3" t="s">
        <v>11</v>
      </c>
      <c r="G2" s="1"/>
      <c r="H2" s="1"/>
      <c r="I2" s="1"/>
      <c r="M2" s="1"/>
      <c r="N2" s="45"/>
      <c r="O2" s="45"/>
    </row>
    <row r="3" spans="1:15" ht="21.6" thickBot="1" x14ac:dyDescent="0.25">
      <c r="B3" s="83" t="s">
        <v>12</v>
      </c>
      <c r="C3" s="102" t="s">
        <v>0</v>
      </c>
      <c r="D3" s="103"/>
      <c r="E3" s="40"/>
      <c r="F3" s="46" t="s">
        <v>13</v>
      </c>
      <c r="G3" s="104" t="s">
        <v>1</v>
      </c>
      <c r="H3" s="105"/>
      <c r="I3" s="40"/>
      <c r="M3" s="1"/>
      <c r="N3" s="45"/>
      <c r="O3" s="45"/>
    </row>
    <row r="4" spans="1:15" ht="15" thickBot="1" x14ac:dyDescent="0.25">
      <c r="B4" s="41"/>
      <c r="C4" s="41"/>
      <c r="D4" s="41"/>
      <c r="E4" s="40"/>
      <c r="F4" s="46" t="s">
        <v>14</v>
      </c>
      <c r="G4" s="104" t="s">
        <v>2</v>
      </c>
      <c r="H4" s="105"/>
      <c r="I4" s="40"/>
      <c r="M4" s="38"/>
      <c r="N4" s="45"/>
      <c r="O4" s="45"/>
    </row>
    <row r="5" spans="1:15" ht="15" thickBot="1" x14ac:dyDescent="0.3">
      <c r="B5" s="55" t="s">
        <v>15</v>
      </c>
      <c r="C5" s="108" t="s">
        <v>16</v>
      </c>
      <c r="D5" s="109"/>
      <c r="E5" s="40"/>
      <c r="F5" s="46" t="s">
        <v>17</v>
      </c>
      <c r="G5" s="110" t="s">
        <v>3</v>
      </c>
      <c r="H5" s="111"/>
      <c r="I5" s="40"/>
      <c r="M5" s="42"/>
      <c r="N5" s="45"/>
      <c r="O5" s="45"/>
    </row>
    <row r="6" spans="1:15" ht="15" thickBot="1" x14ac:dyDescent="0.3">
      <c r="B6" s="55" t="s">
        <v>14</v>
      </c>
      <c r="C6" s="108" t="s">
        <v>4</v>
      </c>
      <c r="D6" s="109"/>
      <c r="E6" s="40"/>
      <c r="F6" s="46" t="s">
        <v>18</v>
      </c>
      <c r="G6" s="110">
        <v>98876543</v>
      </c>
      <c r="H6" s="111"/>
      <c r="I6" s="40"/>
      <c r="M6" s="42"/>
      <c r="N6" s="45"/>
      <c r="O6" s="45"/>
    </row>
    <row r="7" spans="1:15" ht="17.399999999999999" x14ac:dyDescent="0.3">
      <c r="B7" s="55" t="s">
        <v>17</v>
      </c>
      <c r="C7" s="108" t="s">
        <v>5</v>
      </c>
      <c r="D7" s="109"/>
      <c r="E7" s="40"/>
      <c r="F7" s="3" t="s">
        <v>19</v>
      </c>
      <c r="G7" s="1"/>
      <c r="H7" s="1"/>
      <c r="I7" s="40"/>
      <c r="J7" s="41"/>
      <c r="K7" s="41"/>
      <c r="L7" s="41"/>
      <c r="N7" s="45"/>
      <c r="O7" s="45"/>
    </row>
    <row r="8" spans="1:15" ht="15" thickBot="1" x14ac:dyDescent="0.3">
      <c r="E8" s="40"/>
      <c r="F8" s="106" t="s">
        <v>20</v>
      </c>
      <c r="G8" s="107"/>
      <c r="H8" s="39">
        <v>1000</v>
      </c>
      <c r="I8" s="40"/>
      <c r="M8" s="42"/>
      <c r="N8" s="45"/>
      <c r="O8" s="45"/>
    </row>
    <row r="9" spans="1:15" ht="15" thickBot="1" x14ac:dyDescent="0.3">
      <c r="B9" s="55" t="s">
        <v>21</v>
      </c>
      <c r="C9" s="108" t="s">
        <v>6</v>
      </c>
      <c r="D9" s="109"/>
      <c r="E9" s="40"/>
      <c r="F9" s="106" t="s">
        <v>22</v>
      </c>
      <c r="G9" s="107" t="s">
        <v>23</v>
      </c>
      <c r="H9" s="39" t="s">
        <v>24</v>
      </c>
      <c r="I9" s="40"/>
      <c r="M9" s="42"/>
      <c r="N9" s="1"/>
      <c r="O9" s="1"/>
    </row>
    <row r="10" spans="1:15" ht="14.4" x14ac:dyDescent="0.2">
      <c r="B10" s="84" t="s">
        <v>25</v>
      </c>
      <c r="C10" s="116" t="s">
        <v>26</v>
      </c>
      <c r="D10" s="117"/>
      <c r="E10" s="40"/>
      <c r="F10" s="106" t="s">
        <v>27</v>
      </c>
      <c r="G10" s="107"/>
      <c r="H10" s="39" t="s">
        <v>28</v>
      </c>
      <c r="I10" s="40"/>
    </row>
    <row r="11" spans="1:15" ht="14.4" x14ac:dyDescent="0.2">
      <c r="A11" s="41"/>
      <c r="B11" s="41"/>
      <c r="C11" s="41"/>
      <c r="D11" s="41"/>
      <c r="E11" s="40"/>
      <c r="F11" s="106" t="s">
        <v>29</v>
      </c>
      <c r="G11" s="107"/>
      <c r="H11" s="77">
        <v>1176.1400000000001</v>
      </c>
      <c r="I11" s="40"/>
    </row>
    <row r="12" spans="1:15" ht="17.399999999999999" x14ac:dyDescent="0.2">
      <c r="A12" s="40"/>
      <c r="B12" s="40"/>
      <c r="C12" s="40"/>
      <c r="D12" s="40"/>
      <c r="E12" s="40"/>
      <c r="F12" s="47"/>
      <c r="G12" s="40"/>
      <c r="H12" s="40"/>
      <c r="I12" s="40"/>
      <c r="M12" s="1"/>
      <c r="N12" s="1"/>
    </row>
    <row r="13" spans="1:15" ht="12" thickBot="1" x14ac:dyDescent="0.25">
      <c r="A13" s="1"/>
      <c r="B13" s="1"/>
      <c r="C13" s="1"/>
      <c r="D13" s="1"/>
      <c r="E13" s="1"/>
      <c r="F13" s="1"/>
      <c r="G13" s="1"/>
      <c r="H13" s="1"/>
      <c r="I13" s="1"/>
      <c r="J13" s="1"/>
      <c r="K13" s="1"/>
      <c r="L13" s="1"/>
      <c r="M13" s="1"/>
    </row>
    <row r="14" spans="1:15" ht="72.599999999999994" customHeight="1" thickBot="1" x14ac:dyDescent="0.25">
      <c r="B14" s="73" t="s">
        <v>30</v>
      </c>
      <c r="C14" s="72" t="s">
        <v>31</v>
      </c>
      <c r="D14" s="112" t="s">
        <v>32</v>
      </c>
      <c r="E14" s="113"/>
      <c r="F14" s="114" t="s">
        <v>33</v>
      </c>
      <c r="G14" s="115"/>
      <c r="H14" s="58" t="s">
        <v>34</v>
      </c>
      <c r="I14" s="1"/>
      <c r="J14" s="1"/>
      <c r="K14" s="1"/>
      <c r="L14" s="1"/>
    </row>
    <row r="15" spans="1:15" ht="14.4" x14ac:dyDescent="0.3">
      <c r="B15" s="17">
        <v>0</v>
      </c>
      <c r="C15" s="99">
        <v>43831</v>
      </c>
      <c r="D15" s="18"/>
      <c r="E15" s="24">
        <v>1000</v>
      </c>
      <c r="F15" s="56"/>
      <c r="G15" s="74">
        <v>30</v>
      </c>
      <c r="H15" s="59">
        <v>1000</v>
      </c>
      <c r="I15" s="1"/>
      <c r="J15" s="1"/>
      <c r="K15" s="1"/>
      <c r="L15" s="1"/>
    </row>
    <row r="16" spans="1:15" ht="14.4" x14ac:dyDescent="0.3">
      <c r="B16" s="76" t="s">
        <v>7</v>
      </c>
      <c r="C16" s="99">
        <v>43862</v>
      </c>
      <c r="D16" s="18"/>
      <c r="E16" s="24">
        <v>0</v>
      </c>
      <c r="F16" s="56"/>
      <c r="G16" s="74">
        <v>18.5</v>
      </c>
      <c r="H16" s="59">
        <v>1000</v>
      </c>
      <c r="I16" s="1"/>
      <c r="J16" s="1"/>
      <c r="K16" s="1"/>
      <c r="L16" s="1"/>
    </row>
    <row r="17" spans="1:12" ht="14.4" customHeight="1" x14ac:dyDescent="0.3">
      <c r="B17" s="25">
        <v>2</v>
      </c>
      <c r="C17" s="99">
        <v>43891</v>
      </c>
      <c r="D17" s="18"/>
      <c r="E17" s="24">
        <v>0</v>
      </c>
      <c r="F17" s="56"/>
      <c r="G17" s="74">
        <v>161.28571428571428</v>
      </c>
      <c r="H17" s="59">
        <v>857.14285714285711</v>
      </c>
      <c r="I17" s="1"/>
      <c r="J17" s="1"/>
      <c r="K17" s="1"/>
      <c r="L17" s="1"/>
    </row>
    <row r="18" spans="1:12" ht="14.4" x14ac:dyDescent="0.3">
      <c r="B18" s="25">
        <v>3</v>
      </c>
      <c r="C18" s="99">
        <v>43922</v>
      </c>
      <c r="D18" s="18"/>
      <c r="E18" s="24">
        <v>0</v>
      </c>
      <c r="F18" s="56"/>
      <c r="G18" s="74">
        <v>161.21428571428572</v>
      </c>
      <c r="H18" s="59">
        <v>714.28571428571422</v>
      </c>
      <c r="I18" s="1"/>
      <c r="J18" s="1"/>
      <c r="K18" s="1"/>
      <c r="L18" s="1"/>
    </row>
    <row r="19" spans="1:12" ht="14.4" x14ac:dyDescent="0.3">
      <c r="B19" s="25">
        <v>4</v>
      </c>
      <c r="C19" s="99">
        <v>43952</v>
      </c>
      <c r="D19" s="18"/>
      <c r="E19" s="24">
        <v>0</v>
      </c>
      <c r="F19" s="56"/>
      <c r="G19" s="74">
        <v>161.14285714285714</v>
      </c>
      <c r="H19" s="59">
        <v>571.42857142857133</v>
      </c>
      <c r="I19" s="1"/>
      <c r="J19" s="1"/>
      <c r="K19" s="1"/>
      <c r="L19" s="1"/>
    </row>
    <row r="20" spans="1:12" ht="14.4" x14ac:dyDescent="0.3">
      <c r="B20" s="25">
        <v>5</v>
      </c>
      <c r="C20" s="99">
        <v>43983</v>
      </c>
      <c r="D20" s="18"/>
      <c r="E20" s="24">
        <v>0</v>
      </c>
      <c r="F20" s="56"/>
      <c r="G20" s="74">
        <v>161.07142857142858</v>
      </c>
      <c r="H20" s="59">
        <v>428.57142857142844</v>
      </c>
      <c r="I20" s="1"/>
      <c r="J20" s="1"/>
      <c r="K20" s="1"/>
      <c r="L20" s="1"/>
    </row>
    <row r="21" spans="1:12" ht="14.4" x14ac:dyDescent="0.3">
      <c r="B21" s="25">
        <v>6</v>
      </c>
      <c r="C21" s="99">
        <v>44013</v>
      </c>
      <c r="D21" s="18"/>
      <c r="E21" s="24">
        <v>0</v>
      </c>
      <c r="F21" s="56"/>
      <c r="G21" s="74">
        <v>161</v>
      </c>
      <c r="H21" s="59">
        <v>285.71428571428555</v>
      </c>
      <c r="I21" s="1"/>
      <c r="J21" s="1"/>
      <c r="K21" s="1"/>
      <c r="L21" s="1"/>
    </row>
    <row r="22" spans="1:12" ht="14.4" x14ac:dyDescent="0.3">
      <c r="B22" s="25">
        <v>7</v>
      </c>
      <c r="C22" s="99">
        <v>44044</v>
      </c>
      <c r="D22" s="18"/>
      <c r="E22" s="24">
        <v>0</v>
      </c>
      <c r="F22" s="56"/>
      <c r="G22" s="74">
        <v>160.92857142857144</v>
      </c>
      <c r="H22" s="59">
        <v>142.85714285714269</v>
      </c>
      <c r="I22" s="1"/>
      <c r="J22" s="1"/>
      <c r="K22" s="1"/>
      <c r="L22" s="1"/>
    </row>
    <row r="23" spans="1:12" ht="14.4" x14ac:dyDescent="0.3">
      <c r="B23" s="25">
        <v>8</v>
      </c>
      <c r="C23" s="99">
        <v>44075</v>
      </c>
      <c r="D23" s="18"/>
      <c r="E23" s="24">
        <v>0</v>
      </c>
      <c r="F23" s="56"/>
      <c r="G23" s="74">
        <v>161</v>
      </c>
      <c r="H23" s="59">
        <v>0</v>
      </c>
      <c r="I23" s="1"/>
      <c r="J23" s="1"/>
      <c r="K23" s="1"/>
      <c r="L23" s="1"/>
    </row>
    <row r="24" spans="1:12" ht="14.4" x14ac:dyDescent="0.3">
      <c r="B24" s="25">
        <v>9</v>
      </c>
      <c r="C24" s="99">
        <v>44105</v>
      </c>
      <c r="D24" s="18"/>
      <c r="E24" s="24">
        <v>0</v>
      </c>
      <c r="F24" s="56"/>
      <c r="G24" s="57">
        <v>0</v>
      </c>
      <c r="H24" s="59">
        <v>0</v>
      </c>
      <c r="I24" s="1"/>
      <c r="J24" s="1"/>
      <c r="K24" s="1"/>
      <c r="L24" s="1"/>
    </row>
    <row r="25" spans="1:12" ht="14.4" x14ac:dyDescent="0.3">
      <c r="B25" s="25">
        <v>10</v>
      </c>
      <c r="C25" s="99">
        <v>44136</v>
      </c>
      <c r="D25" s="18"/>
      <c r="E25" s="24">
        <v>0</v>
      </c>
      <c r="F25" s="56"/>
      <c r="G25" s="57">
        <v>0</v>
      </c>
      <c r="H25" s="59">
        <v>0</v>
      </c>
      <c r="I25" s="1"/>
      <c r="J25" s="1"/>
      <c r="K25" s="1"/>
      <c r="L25" s="1"/>
    </row>
    <row r="26" spans="1:12" ht="14.4" x14ac:dyDescent="0.3">
      <c r="B26" s="25">
        <v>11</v>
      </c>
      <c r="C26" s="99">
        <v>44166</v>
      </c>
      <c r="D26" s="18"/>
      <c r="E26" s="24">
        <v>0</v>
      </c>
      <c r="F26" s="56"/>
      <c r="G26" s="57">
        <v>0</v>
      </c>
      <c r="H26" s="59">
        <v>0</v>
      </c>
      <c r="I26" s="1"/>
      <c r="J26" s="1"/>
      <c r="K26" s="1"/>
      <c r="L26" s="1"/>
    </row>
    <row r="27" spans="1:12" ht="14.4" x14ac:dyDescent="0.3">
      <c r="B27" s="25">
        <v>12</v>
      </c>
      <c r="C27" s="99">
        <v>44197</v>
      </c>
      <c r="D27" s="18"/>
      <c r="E27" s="24">
        <v>0</v>
      </c>
      <c r="F27" s="56"/>
      <c r="G27" s="57">
        <v>0</v>
      </c>
      <c r="H27" s="59">
        <v>0</v>
      </c>
      <c r="I27" s="1"/>
      <c r="J27" s="1"/>
      <c r="K27" s="1"/>
      <c r="L27" s="1"/>
    </row>
    <row r="28" spans="1:12" ht="14.4" x14ac:dyDescent="0.3">
      <c r="B28" s="25">
        <v>13</v>
      </c>
      <c r="C28" s="99">
        <v>44228</v>
      </c>
      <c r="D28" s="18"/>
      <c r="E28" s="24">
        <v>0</v>
      </c>
      <c r="F28" s="56"/>
      <c r="G28" s="57">
        <v>0</v>
      </c>
      <c r="H28" s="59">
        <v>0</v>
      </c>
      <c r="I28" s="1"/>
      <c r="J28" s="1"/>
      <c r="K28" s="1"/>
      <c r="L28" s="1"/>
    </row>
    <row r="29" spans="1:12" ht="14.4" x14ac:dyDescent="0.3">
      <c r="B29" s="25">
        <v>14</v>
      </c>
      <c r="C29" s="99">
        <v>44256</v>
      </c>
      <c r="D29" s="18"/>
      <c r="E29" s="24">
        <v>0</v>
      </c>
      <c r="F29" s="56"/>
      <c r="G29" s="57">
        <v>0</v>
      </c>
      <c r="H29" s="59">
        <v>0</v>
      </c>
      <c r="I29" s="1"/>
      <c r="J29" s="1"/>
      <c r="K29" s="1"/>
      <c r="L29" s="1"/>
    </row>
    <row r="30" spans="1:12" ht="15" thickBot="1" x14ac:dyDescent="0.35">
      <c r="B30" s="66">
        <v>15</v>
      </c>
      <c r="C30" s="101">
        <v>44287</v>
      </c>
      <c r="D30" s="67"/>
      <c r="E30" s="68">
        <v>0</v>
      </c>
      <c r="F30" s="69"/>
      <c r="G30" s="70">
        <v>0</v>
      </c>
      <c r="H30" s="71">
        <v>0</v>
      </c>
      <c r="I30" s="1"/>
      <c r="J30" s="1"/>
      <c r="K30" s="1"/>
      <c r="L30" s="1"/>
    </row>
    <row r="31" spans="1:12" ht="18" customHeight="1" thickBot="1" x14ac:dyDescent="0.4">
      <c r="B31" s="27"/>
      <c r="C31" s="60" t="s">
        <v>8</v>
      </c>
      <c r="D31" s="61"/>
      <c r="E31" s="62">
        <v>1000</v>
      </c>
      <c r="F31" s="63"/>
      <c r="G31" s="64">
        <f>SUM(G15:G30)</f>
        <v>1176.1428571428571</v>
      </c>
      <c r="H31" s="65"/>
      <c r="I31" s="1"/>
      <c r="J31" s="1"/>
      <c r="K31" s="1"/>
      <c r="L31" s="1"/>
    </row>
    <row r="32" spans="1:12" s="82" customFormat="1" ht="9.6" customHeight="1" x14ac:dyDescent="0.2">
      <c r="A32" s="80"/>
      <c r="B32" s="81" t="s">
        <v>35</v>
      </c>
      <c r="C32" s="80"/>
      <c r="D32" s="80"/>
      <c r="E32" s="80"/>
      <c r="F32" s="80"/>
      <c r="G32" s="80"/>
      <c r="H32" s="80"/>
      <c r="I32" s="80"/>
    </row>
    <row r="33" spans="1:9" s="82" customFormat="1" ht="9.6" customHeight="1" x14ac:dyDescent="0.2">
      <c r="A33" s="80"/>
      <c r="B33" s="81" t="s">
        <v>36</v>
      </c>
      <c r="C33" s="80"/>
      <c r="D33" s="80"/>
      <c r="E33" s="80"/>
      <c r="F33" s="80"/>
      <c r="G33" s="80"/>
      <c r="H33" s="80"/>
      <c r="I33" s="80"/>
    </row>
    <row r="34" spans="1:9" ht="12" customHeight="1" x14ac:dyDescent="0.2">
      <c r="A34" s="1"/>
      <c r="C34" s="1"/>
      <c r="D34" s="1"/>
      <c r="E34" s="1"/>
      <c r="F34" s="1"/>
      <c r="G34" s="1"/>
      <c r="H34" s="1"/>
      <c r="I34" s="1"/>
    </row>
    <row r="35" spans="1:9" ht="12" customHeight="1" x14ac:dyDescent="0.25">
      <c r="A35" s="1"/>
      <c r="B35" s="75" t="s">
        <v>111</v>
      </c>
      <c r="C35" s="1"/>
      <c r="D35" s="1"/>
      <c r="E35" s="1"/>
      <c r="F35" s="1"/>
      <c r="G35" s="1"/>
      <c r="H35" s="1"/>
      <c r="I35" s="1"/>
    </row>
    <row r="36" spans="1:9" ht="12" customHeight="1" x14ac:dyDescent="0.25">
      <c r="A36" s="1"/>
      <c r="B36" s="75"/>
      <c r="C36" s="1"/>
      <c r="D36" s="1"/>
      <c r="E36" s="1"/>
      <c r="F36" s="1"/>
      <c r="G36" s="1"/>
      <c r="H36" s="1"/>
      <c r="I36" s="1"/>
    </row>
    <row r="37" spans="1:9" ht="12" customHeight="1" x14ac:dyDescent="0.25">
      <c r="A37" s="1"/>
      <c r="B37" s="75" t="s">
        <v>37</v>
      </c>
      <c r="C37" s="1"/>
      <c r="D37" s="1"/>
      <c r="E37" s="1"/>
      <c r="F37" s="1"/>
      <c r="G37" s="1"/>
      <c r="H37" s="1"/>
      <c r="I37" s="1"/>
    </row>
    <row r="38" spans="1:9" ht="12" customHeight="1" x14ac:dyDescent="0.25">
      <c r="A38" s="1"/>
      <c r="B38" s="75" t="s">
        <v>38</v>
      </c>
      <c r="C38" s="1"/>
      <c r="D38" s="1"/>
      <c r="E38" s="1"/>
      <c r="F38" s="1"/>
      <c r="G38" s="1"/>
      <c r="H38" s="1"/>
      <c r="I38" s="1"/>
    </row>
    <row r="39" spans="1:9" ht="12" customHeight="1" x14ac:dyDescent="0.25">
      <c r="A39" s="1"/>
      <c r="B39" s="75" t="s">
        <v>39</v>
      </c>
      <c r="C39" s="1"/>
      <c r="D39" s="1"/>
      <c r="E39" s="1"/>
      <c r="F39" s="1"/>
      <c r="G39" s="1"/>
      <c r="H39" s="1"/>
      <c r="I39" s="1"/>
    </row>
    <row r="40" spans="1:9" ht="12" customHeight="1" x14ac:dyDescent="0.2">
      <c r="A40" s="1"/>
      <c r="C40" s="1"/>
      <c r="D40" s="1"/>
      <c r="E40" s="1"/>
      <c r="F40" s="1"/>
      <c r="G40" s="1"/>
      <c r="H40" s="1"/>
      <c r="I40" s="1"/>
    </row>
    <row r="41" spans="1:9" ht="13.8" x14ac:dyDescent="0.25">
      <c r="B41" s="75" t="s">
        <v>40</v>
      </c>
    </row>
    <row r="42" spans="1:9" ht="13.8" x14ac:dyDescent="0.25">
      <c r="B42" s="75" t="s">
        <v>41</v>
      </c>
    </row>
    <row r="43" spans="1:9" ht="13.8" x14ac:dyDescent="0.25">
      <c r="B43" s="75"/>
    </row>
    <row r="44" spans="1:9" ht="17.399999999999999" x14ac:dyDescent="0.3">
      <c r="B44" s="3" t="s">
        <v>42</v>
      </c>
      <c r="F44" s="3" t="s">
        <v>43</v>
      </c>
    </row>
    <row r="47" spans="1:9" ht="17.399999999999999" x14ac:dyDescent="0.3">
      <c r="B47" s="3" t="s">
        <v>31</v>
      </c>
    </row>
  </sheetData>
  <mergeCells count="16">
    <mergeCell ref="F10:G10"/>
    <mergeCell ref="C6:D6"/>
    <mergeCell ref="G6:H6"/>
    <mergeCell ref="D14:E14"/>
    <mergeCell ref="F14:G14"/>
    <mergeCell ref="C10:D10"/>
    <mergeCell ref="C7:D7"/>
    <mergeCell ref="C9:D9"/>
    <mergeCell ref="F11:G11"/>
    <mergeCell ref="C3:D3"/>
    <mergeCell ref="G3:H3"/>
    <mergeCell ref="F8:G8"/>
    <mergeCell ref="G4:H4"/>
    <mergeCell ref="F9:G9"/>
    <mergeCell ref="C5:D5"/>
    <mergeCell ref="G5:H5"/>
  </mergeCells>
  <dataValidations count="3">
    <dataValidation allowBlank="1" showInputMessage="1" showErrorMessage="1" prompt="These cells are protected and draw information directly from REP SCHEDULE - ADVANCED_x000d_" sqref="H8 M4" xr:uid="{00000000-0002-0000-0000-000000000000}"/>
    <dataValidation allowBlank="1" showInputMessage="1" showErrorMessage="1" prompt="These cells are unprotected.  You may change the contents if you wish to use this sheet to print out repayment schedules for clients." sqref="C3:D3 C9:D10 G3:G6 C5:D7" xr:uid="{00000000-0002-0000-0000-000001000000}"/>
    <dataValidation allowBlank="1" showInputMessage="1" showErrorMessage="1" prompt="These cells are protected and draw information directly from REP SCHEDULE - ADVANCED.  You can use MANUAL MODE on that sheet to get exactly the right payment dates and amounts." sqref="C15:H30" xr:uid="{00000000-0002-0000-0000-000002000000}"/>
  </dataValidations>
  <printOptions horizontalCentered="1"/>
  <pageMargins left="0.23622047244094491" right="0.23622047244094491"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O57"/>
  <sheetViews>
    <sheetView showGridLines="0" tabSelected="1" zoomScale="80" zoomScaleNormal="80" workbookViewId="0"/>
  </sheetViews>
  <sheetFormatPr baseColWidth="10" defaultColWidth="9" defaultRowHeight="11.4" x14ac:dyDescent="0.2"/>
  <cols>
    <col min="1" max="1" width="9" customWidth="1"/>
    <col min="2" max="2" width="22.25" customWidth="1"/>
    <col min="3" max="3" width="14.125" customWidth="1"/>
    <col min="4" max="5" width="13.25" customWidth="1"/>
    <col min="6" max="6" width="19.625" customWidth="1"/>
    <col min="7" max="9" width="14" customWidth="1"/>
    <col min="10" max="10" width="17.75" customWidth="1"/>
    <col min="11" max="11" width="20.75" customWidth="1"/>
    <col min="12" max="12" width="17.75" customWidth="1"/>
    <col min="13" max="13" width="24" bestFit="1" customWidth="1"/>
  </cols>
  <sheetData>
    <row r="1" spans="1:15" ht="21.6" customHeight="1" x14ac:dyDescent="0.4">
      <c r="A1" s="2" t="s">
        <v>117</v>
      </c>
      <c r="C1" s="1"/>
      <c r="D1" s="1"/>
      <c r="E1" s="1"/>
      <c r="F1" s="3" t="s">
        <v>11</v>
      </c>
      <c r="G1" s="1"/>
      <c r="H1" s="1"/>
      <c r="I1" s="1"/>
      <c r="J1" s="3" t="s">
        <v>19</v>
      </c>
      <c r="K1" s="1"/>
      <c r="L1" s="1"/>
      <c r="M1" s="1"/>
      <c r="O1" s="45"/>
    </row>
    <row r="2" spans="1:15" ht="12" customHeight="1" thickBot="1" x14ac:dyDescent="0.25">
      <c r="A2" s="1"/>
      <c r="B2" s="1"/>
      <c r="C2" s="1"/>
      <c r="D2" s="1"/>
      <c r="E2" s="1"/>
      <c r="F2" s="1"/>
      <c r="G2" s="1"/>
      <c r="H2" s="1"/>
      <c r="I2" s="1"/>
      <c r="J2" s="1"/>
      <c r="K2" s="1"/>
      <c r="L2" s="1"/>
      <c r="M2" s="1"/>
      <c r="N2" s="45"/>
      <c r="O2" s="45"/>
    </row>
    <row r="3" spans="1:15" ht="18.600000000000001" thickBot="1" x14ac:dyDescent="0.35">
      <c r="A3" s="127" t="s">
        <v>12</v>
      </c>
      <c r="B3" s="128"/>
      <c r="C3" s="129" t="s">
        <v>0</v>
      </c>
      <c r="D3" s="130"/>
      <c r="E3" s="47"/>
      <c r="F3" s="86" t="s">
        <v>13</v>
      </c>
      <c r="G3" s="140" t="s">
        <v>1</v>
      </c>
      <c r="H3" s="141"/>
      <c r="I3" s="47"/>
      <c r="J3" s="135" t="s">
        <v>44</v>
      </c>
      <c r="K3" s="136"/>
      <c r="L3" s="87">
        <v>1000</v>
      </c>
      <c r="M3" s="3"/>
      <c r="N3" s="45"/>
      <c r="O3" s="45"/>
    </row>
    <row r="4" spans="1:15" ht="18.600000000000001" thickBot="1" x14ac:dyDescent="0.35">
      <c r="A4" s="88"/>
      <c r="B4" s="88"/>
      <c r="C4" s="88"/>
      <c r="D4" s="88"/>
      <c r="E4" s="47"/>
      <c r="F4" s="86" t="s">
        <v>14</v>
      </c>
      <c r="G4" s="140" t="s">
        <v>2</v>
      </c>
      <c r="H4" s="141"/>
      <c r="I4" s="47"/>
      <c r="J4" s="135" t="s">
        <v>45</v>
      </c>
      <c r="K4" s="136" t="s">
        <v>23</v>
      </c>
      <c r="L4" s="87" t="s">
        <v>24</v>
      </c>
      <c r="M4" s="92" t="s">
        <v>46</v>
      </c>
      <c r="N4" s="45"/>
      <c r="O4" s="45"/>
    </row>
    <row r="5" spans="1:15" ht="18.600000000000001" thickBot="1" x14ac:dyDescent="0.3">
      <c r="A5" s="135" t="s">
        <v>15</v>
      </c>
      <c r="B5" s="136"/>
      <c r="C5" s="137" t="s">
        <v>16</v>
      </c>
      <c r="D5" s="138"/>
      <c r="E5" s="47"/>
      <c r="F5" s="86" t="s">
        <v>17</v>
      </c>
      <c r="G5" s="175" t="s">
        <v>3</v>
      </c>
      <c r="H5" s="176"/>
      <c r="I5" s="47"/>
      <c r="J5" s="135" t="s">
        <v>47</v>
      </c>
      <c r="K5" s="136"/>
      <c r="L5" s="87" t="s">
        <v>48</v>
      </c>
      <c r="M5" s="37" t="s">
        <v>49</v>
      </c>
      <c r="N5" s="45"/>
      <c r="O5" s="45"/>
    </row>
    <row r="6" spans="1:15" ht="18.600000000000001" thickBot="1" x14ac:dyDescent="0.3">
      <c r="A6" s="135" t="s">
        <v>14</v>
      </c>
      <c r="B6" s="136"/>
      <c r="C6" s="137" t="s">
        <v>4</v>
      </c>
      <c r="D6" s="138"/>
      <c r="E6" s="47"/>
      <c r="F6" s="86" t="s">
        <v>18</v>
      </c>
      <c r="G6" s="175">
        <v>98876543</v>
      </c>
      <c r="H6" s="176"/>
      <c r="I6" s="47"/>
      <c r="J6" s="135" t="s">
        <v>50</v>
      </c>
      <c r="K6" s="136"/>
      <c r="L6" s="89">
        <v>0.03</v>
      </c>
      <c r="M6" s="37" t="s">
        <v>51</v>
      </c>
      <c r="N6" s="45"/>
      <c r="O6" s="45"/>
    </row>
    <row r="7" spans="1:15" ht="18" x14ac:dyDescent="0.25">
      <c r="A7" s="135" t="s">
        <v>17</v>
      </c>
      <c r="B7" s="136"/>
      <c r="C7" s="137" t="s">
        <v>5</v>
      </c>
      <c r="D7" s="138"/>
      <c r="E7" s="47"/>
      <c r="F7" s="47" t="s">
        <v>52</v>
      </c>
      <c r="G7" s="47"/>
      <c r="H7" s="47"/>
      <c r="I7" s="47"/>
      <c r="J7" s="88"/>
      <c r="K7" s="88"/>
      <c r="L7" s="88"/>
      <c r="M7" s="93"/>
      <c r="N7" s="45"/>
      <c r="O7" s="45"/>
    </row>
    <row r="8" spans="1:15" ht="18.600000000000001" thickBot="1" x14ac:dyDescent="0.35">
      <c r="A8" s="54"/>
      <c r="B8" s="54"/>
      <c r="C8" s="54"/>
      <c r="D8" s="54"/>
      <c r="E8" s="47"/>
      <c r="F8" s="135" t="s">
        <v>53</v>
      </c>
      <c r="G8" s="136"/>
      <c r="H8" s="100">
        <v>43831</v>
      </c>
      <c r="I8" s="47"/>
      <c r="J8" s="135" t="s">
        <v>54</v>
      </c>
      <c r="K8" s="136"/>
      <c r="L8" s="89">
        <v>0.2</v>
      </c>
      <c r="M8" s="93"/>
      <c r="N8" s="45"/>
    </row>
    <row r="9" spans="1:15" ht="18.600000000000001" thickBot="1" x14ac:dyDescent="0.3">
      <c r="A9" s="135" t="s">
        <v>55</v>
      </c>
      <c r="B9" s="136"/>
      <c r="C9" s="137" t="s">
        <v>6</v>
      </c>
      <c r="D9" s="138"/>
      <c r="E9" s="47"/>
      <c r="F9" s="135" t="s">
        <v>56</v>
      </c>
      <c r="G9" s="136"/>
      <c r="H9" s="100">
        <v>44075</v>
      </c>
      <c r="I9" s="88"/>
      <c r="J9" s="177" t="s">
        <v>57</v>
      </c>
      <c r="K9" s="178"/>
      <c r="L9" s="89" t="s">
        <v>58</v>
      </c>
      <c r="M9" s="37" t="s">
        <v>59</v>
      </c>
      <c r="N9" s="1"/>
    </row>
    <row r="10" spans="1:15" ht="18" x14ac:dyDescent="0.25">
      <c r="A10" s="128" t="s">
        <v>60</v>
      </c>
      <c r="B10" s="164" t="s">
        <v>61</v>
      </c>
      <c r="C10" s="144" t="s">
        <v>26</v>
      </c>
      <c r="D10" s="145"/>
      <c r="E10" s="47"/>
      <c r="F10" s="135" t="s">
        <v>62</v>
      </c>
      <c r="G10" s="136"/>
      <c r="H10" s="90" t="s">
        <v>9</v>
      </c>
      <c r="I10" s="47"/>
      <c r="J10" s="135" t="s">
        <v>63</v>
      </c>
      <c r="K10" s="136"/>
      <c r="L10" s="91">
        <v>0.1</v>
      </c>
      <c r="M10" s="37" t="s">
        <v>64</v>
      </c>
    </row>
    <row r="11" spans="1:15" ht="36" x14ac:dyDescent="0.25">
      <c r="A11" s="88"/>
      <c r="B11" s="88"/>
      <c r="C11" s="88"/>
      <c r="D11" s="88"/>
      <c r="E11" s="47"/>
      <c r="F11" s="135" t="s">
        <v>65</v>
      </c>
      <c r="G11" s="136"/>
      <c r="H11" s="87" t="s">
        <v>66</v>
      </c>
      <c r="I11" s="88"/>
      <c r="J11" s="177" t="s">
        <v>67</v>
      </c>
      <c r="K11" s="178"/>
      <c r="L11" s="87" t="s">
        <v>68</v>
      </c>
      <c r="M11" s="37"/>
    </row>
    <row r="12" spans="1:15" x14ac:dyDescent="0.2">
      <c r="A12" s="40"/>
      <c r="B12" s="40"/>
      <c r="C12" s="40"/>
      <c r="D12" s="40"/>
      <c r="E12" s="40"/>
      <c r="F12" s="40"/>
      <c r="G12" s="40"/>
      <c r="H12" s="40"/>
      <c r="I12" s="40"/>
      <c r="J12" s="40"/>
      <c r="K12" s="40"/>
      <c r="L12" s="40"/>
      <c r="M12" s="1"/>
      <c r="N12" s="1"/>
    </row>
    <row r="13" spans="1:15" x14ac:dyDescent="0.2">
      <c r="A13" s="1"/>
      <c r="B13" s="1"/>
      <c r="C13" s="1"/>
      <c r="D13" s="1"/>
      <c r="E13" s="1"/>
      <c r="F13" s="1"/>
      <c r="G13" s="1"/>
      <c r="H13" s="1"/>
      <c r="I13" s="1"/>
      <c r="J13" s="1"/>
      <c r="K13" s="1"/>
      <c r="L13" s="1"/>
      <c r="M13" s="1"/>
    </row>
    <row r="14" spans="1:15" ht="18.600000000000001" thickBot="1" x14ac:dyDescent="0.4">
      <c r="A14" s="4"/>
      <c r="B14" s="5"/>
      <c r="C14" s="139" t="s">
        <v>69</v>
      </c>
      <c r="D14" s="139"/>
      <c r="E14" s="139"/>
      <c r="F14" s="174" t="s">
        <v>70</v>
      </c>
      <c r="G14" s="174"/>
      <c r="H14" s="174"/>
      <c r="I14" s="174"/>
      <c r="J14" s="151" t="s">
        <v>71</v>
      </c>
      <c r="K14" s="151"/>
      <c r="L14" s="151"/>
      <c r="M14" s="1"/>
    </row>
    <row r="15" spans="1:15" ht="72.599999999999994" customHeight="1" thickBot="1" x14ac:dyDescent="0.25">
      <c r="A15" s="6" t="s">
        <v>30</v>
      </c>
      <c r="B15" s="7" t="s">
        <v>31</v>
      </c>
      <c r="C15" s="8" t="s">
        <v>32</v>
      </c>
      <c r="D15" s="9" t="s">
        <v>72</v>
      </c>
      <c r="E15" s="10" t="s">
        <v>34</v>
      </c>
      <c r="F15" s="11" t="s">
        <v>113</v>
      </c>
      <c r="G15" s="12" t="s">
        <v>73</v>
      </c>
      <c r="H15" s="13" t="s">
        <v>74</v>
      </c>
      <c r="I15" s="14" t="s">
        <v>75</v>
      </c>
      <c r="J15" s="15" t="s">
        <v>63</v>
      </c>
      <c r="K15" s="98" t="s">
        <v>76</v>
      </c>
      <c r="L15" s="14" t="s">
        <v>77</v>
      </c>
      <c r="M15" s="16" t="s">
        <v>78</v>
      </c>
    </row>
    <row r="16" spans="1:15" ht="15" thickTop="1" x14ac:dyDescent="0.3">
      <c r="A16" s="17">
        <v>0</v>
      </c>
      <c r="B16" s="99">
        <v>43831</v>
      </c>
      <c r="C16" s="18">
        <v>1000</v>
      </c>
      <c r="D16" s="19">
        <v>0</v>
      </c>
      <c r="E16" s="20">
        <v>1000</v>
      </c>
      <c r="F16" s="21">
        <v>0</v>
      </c>
      <c r="G16" s="19">
        <v>30</v>
      </c>
      <c r="H16" s="22">
        <v>0</v>
      </c>
      <c r="I16" s="23">
        <v>0</v>
      </c>
      <c r="J16" s="24">
        <v>100</v>
      </c>
      <c r="K16" s="43">
        <v>130</v>
      </c>
      <c r="L16" s="79">
        <f>1000-130</f>
        <v>870</v>
      </c>
      <c r="M16" s="78" t="s">
        <v>32</v>
      </c>
    </row>
    <row r="17" spans="1:13" ht="14.4" x14ac:dyDescent="0.3">
      <c r="A17" s="25">
        <v>1</v>
      </c>
      <c r="B17" s="99">
        <v>43862</v>
      </c>
      <c r="C17" s="18">
        <v>0</v>
      </c>
      <c r="D17" s="19">
        <v>0</v>
      </c>
      <c r="E17" s="20">
        <v>1000</v>
      </c>
      <c r="F17" s="21">
        <v>15</v>
      </c>
      <c r="G17" s="19">
        <v>0</v>
      </c>
      <c r="H17" s="22">
        <v>0.5</v>
      </c>
      <c r="I17" s="23">
        <v>3</v>
      </c>
      <c r="J17" s="24">
        <v>0</v>
      </c>
      <c r="K17" s="43">
        <v>18.5</v>
      </c>
      <c r="L17" s="79">
        <f>-K17</f>
        <v>-18.5</v>
      </c>
      <c r="M17" s="26" t="s">
        <v>79</v>
      </c>
    </row>
    <row r="18" spans="1:13" ht="14.4" customHeight="1" x14ac:dyDescent="0.3">
      <c r="A18" s="25">
        <v>2</v>
      </c>
      <c r="B18" s="99">
        <v>43891</v>
      </c>
      <c r="C18" s="18">
        <v>0</v>
      </c>
      <c r="D18" s="19">
        <v>142.85714285714286</v>
      </c>
      <c r="E18" s="20">
        <v>857.14285714285711</v>
      </c>
      <c r="F18" s="21">
        <v>15</v>
      </c>
      <c r="G18" s="19">
        <v>0</v>
      </c>
      <c r="H18" s="22">
        <v>0.42857142857142855</v>
      </c>
      <c r="I18" s="23">
        <v>3</v>
      </c>
      <c r="J18" s="24">
        <v>0</v>
      </c>
      <c r="K18" s="43">
        <v>161.28571428571428</v>
      </c>
      <c r="L18" s="79">
        <f t="shared" ref="L18:L31" si="0">-K18</f>
        <v>-161.28571428571428</v>
      </c>
      <c r="M18" s="26" t="s">
        <v>80</v>
      </c>
    </row>
    <row r="19" spans="1:13" ht="14.4" x14ac:dyDescent="0.3">
      <c r="A19" s="25">
        <v>3</v>
      </c>
      <c r="B19" s="99">
        <v>43922</v>
      </c>
      <c r="C19" s="18">
        <v>0</v>
      </c>
      <c r="D19" s="19">
        <v>142.85714285714286</v>
      </c>
      <c r="E19" s="20">
        <v>714.28571428571422</v>
      </c>
      <c r="F19" s="21">
        <v>15</v>
      </c>
      <c r="G19" s="19">
        <v>0</v>
      </c>
      <c r="H19" s="22">
        <v>0.3571428571428571</v>
      </c>
      <c r="I19" s="23">
        <v>3</v>
      </c>
      <c r="J19" s="24">
        <v>0</v>
      </c>
      <c r="K19" s="43">
        <v>161.21428571428572</v>
      </c>
      <c r="L19" s="79">
        <f t="shared" si="0"/>
        <v>-161.21428571428572</v>
      </c>
      <c r="M19" s="26" t="s">
        <v>81</v>
      </c>
    </row>
    <row r="20" spans="1:13" ht="14.4" x14ac:dyDescent="0.3">
      <c r="A20" s="25">
        <v>4</v>
      </c>
      <c r="B20" s="99">
        <v>43952</v>
      </c>
      <c r="C20" s="18">
        <v>0</v>
      </c>
      <c r="D20" s="19">
        <v>142.85714285714286</v>
      </c>
      <c r="E20" s="20">
        <v>571.42857142857133</v>
      </c>
      <c r="F20" s="21">
        <v>15</v>
      </c>
      <c r="G20" s="19">
        <v>0</v>
      </c>
      <c r="H20" s="22">
        <v>0.2857142857142857</v>
      </c>
      <c r="I20" s="23">
        <v>3</v>
      </c>
      <c r="J20" s="24">
        <v>0</v>
      </c>
      <c r="K20" s="43">
        <v>161.14285714285714</v>
      </c>
      <c r="L20" s="79">
        <f t="shared" si="0"/>
        <v>-161.14285714285714</v>
      </c>
      <c r="M20" s="26" t="s">
        <v>82</v>
      </c>
    </row>
    <row r="21" spans="1:13" ht="14.4" x14ac:dyDescent="0.3">
      <c r="A21" s="25">
        <v>5</v>
      </c>
      <c r="B21" s="99">
        <v>43983</v>
      </c>
      <c r="C21" s="18">
        <v>0</v>
      </c>
      <c r="D21" s="19">
        <v>142.85714285714286</v>
      </c>
      <c r="E21" s="20">
        <v>428.57142857142844</v>
      </c>
      <c r="F21" s="21">
        <v>15</v>
      </c>
      <c r="G21" s="19">
        <v>0</v>
      </c>
      <c r="H21" s="22">
        <v>0.21428571428571422</v>
      </c>
      <c r="I21" s="23">
        <v>3</v>
      </c>
      <c r="J21" s="24">
        <v>0</v>
      </c>
      <c r="K21" s="43">
        <v>161.07142857142858</v>
      </c>
      <c r="L21" s="79">
        <f t="shared" si="0"/>
        <v>-161.07142857142858</v>
      </c>
      <c r="M21" s="26" t="s">
        <v>83</v>
      </c>
    </row>
    <row r="22" spans="1:13" ht="14.4" x14ac:dyDescent="0.3">
      <c r="A22" s="25">
        <v>6</v>
      </c>
      <c r="B22" s="99">
        <v>44013</v>
      </c>
      <c r="C22" s="18">
        <v>0</v>
      </c>
      <c r="D22" s="19">
        <v>142.85714285714286</v>
      </c>
      <c r="E22" s="20">
        <v>285.71428571428555</v>
      </c>
      <c r="F22" s="21">
        <v>15</v>
      </c>
      <c r="G22" s="19">
        <v>0</v>
      </c>
      <c r="H22" s="22">
        <v>0.14285714285714277</v>
      </c>
      <c r="I22" s="23">
        <v>3</v>
      </c>
      <c r="J22" s="24">
        <v>0</v>
      </c>
      <c r="K22" s="43">
        <v>161</v>
      </c>
      <c r="L22" s="79">
        <f t="shared" si="0"/>
        <v>-161</v>
      </c>
      <c r="M22" s="26" t="s">
        <v>84</v>
      </c>
    </row>
    <row r="23" spans="1:13" ht="14.4" x14ac:dyDescent="0.3">
      <c r="A23" s="25">
        <v>7</v>
      </c>
      <c r="B23" s="99">
        <v>44044</v>
      </c>
      <c r="C23" s="18">
        <v>0</v>
      </c>
      <c r="D23" s="19">
        <v>142.85714285714286</v>
      </c>
      <c r="E23" s="20">
        <v>142.85714285714269</v>
      </c>
      <c r="F23" s="21">
        <v>15</v>
      </c>
      <c r="G23" s="19">
        <v>0</v>
      </c>
      <c r="H23" s="22">
        <v>7.1428571428571341E-2</v>
      </c>
      <c r="I23" s="23">
        <v>3</v>
      </c>
      <c r="J23" s="24">
        <v>0</v>
      </c>
      <c r="K23" s="43">
        <v>160.92857142857144</v>
      </c>
      <c r="L23" s="79">
        <f t="shared" si="0"/>
        <v>-160.92857142857144</v>
      </c>
      <c r="M23" s="26" t="s">
        <v>85</v>
      </c>
    </row>
    <row r="24" spans="1:13" ht="14.4" x14ac:dyDescent="0.3">
      <c r="A24" s="25">
        <v>8</v>
      </c>
      <c r="B24" s="99">
        <v>44075</v>
      </c>
      <c r="C24" s="18">
        <v>0</v>
      </c>
      <c r="D24" s="19">
        <v>142.85714285714269</v>
      </c>
      <c r="E24" s="20">
        <v>0</v>
      </c>
      <c r="F24" s="21">
        <v>15</v>
      </c>
      <c r="G24" s="19">
        <v>0</v>
      </c>
      <c r="H24" s="22">
        <v>0</v>
      </c>
      <c r="I24" s="23">
        <v>3</v>
      </c>
      <c r="J24" s="44">
        <v>-100</v>
      </c>
      <c r="K24" s="43">
        <v>60.857142857142691</v>
      </c>
      <c r="L24" s="79">
        <f t="shared" si="0"/>
        <v>-60.857142857142691</v>
      </c>
      <c r="M24" s="26" t="s">
        <v>86</v>
      </c>
    </row>
    <row r="25" spans="1:13" ht="14.4" x14ac:dyDescent="0.3">
      <c r="A25" s="25">
        <v>9</v>
      </c>
      <c r="B25" s="99">
        <v>44105</v>
      </c>
      <c r="C25" s="18">
        <v>0</v>
      </c>
      <c r="D25" s="19">
        <v>0</v>
      </c>
      <c r="E25" s="20">
        <v>0</v>
      </c>
      <c r="F25" s="21">
        <v>0</v>
      </c>
      <c r="G25" s="19">
        <v>0</v>
      </c>
      <c r="H25" s="22">
        <v>0</v>
      </c>
      <c r="I25" s="23">
        <v>0</v>
      </c>
      <c r="J25" s="24">
        <v>0</v>
      </c>
      <c r="K25" s="43">
        <v>0</v>
      </c>
      <c r="L25" s="79">
        <f t="shared" si="0"/>
        <v>0</v>
      </c>
      <c r="M25" s="26" t="s">
        <v>87</v>
      </c>
    </row>
    <row r="26" spans="1:13" ht="14.4" x14ac:dyDescent="0.3">
      <c r="A26" s="25">
        <v>10</v>
      </c>
      <c r="B26" s="99">
        <v>44136</v>
      </c>
      <c r="C26" s="18">
        <v>0</v>
      </c>
      <c r="D26" s="19">
        <v>0</v>
      </c>
      <c r="E26" s="20">
        <v>0</v>
      </c>
      <c r="F26" s="21">
        <v>0</v>
      </c>
      <c r="G26" s="19">
        <v>0</v>
      </c>
      <c r="H26" s="22">
        <v>0</v>
      </c>
      <c r="I26" s="23">
        <v>0</v>
      </c>
      <c r="J26" s="24">
        <v>0</v>
      </c>
      <c r="K26" s="43">
        <v>0</v>
      </c>
      <c r="L26" s="79">
        <f t="shared" si="0"/>
        <v>0</v>
      </c>
      <c r="M26" s="26" t="s">
        <v>88</v>
      </c>
    </row>
    <row r="27" spans="1:13" ht="14.4" x14ac:dyDescent="0.3">
      <c r="A27" s="25">
        <v>11</v>
      </c>
      <c r="B27" s="99">
        <v>44166</v>
      </c>
      <c r="C27" s="18">
        <v>0</v>
      </c>
      <c r="D27" s="19">
        <v>0</v>
      </c>
      <c r="E27" s="20">
        <v>0</v>
      </c>
      <c r="F27" s="21">
        <v>0</v>
      </c>
      <c r="G27" s="19">
        <v>0</v>
      </c>
      <c r="H27" s="22">
        <v>0</v>
      </c>
      <c r="I27" s="23">
        <v>0</v>
      </c>
      <c r="J27" s="24">
        <v>0</v>
      </c>
      <c r="K27" s="43">
        <v>0</v>
      </c>
      <c r="L27" s="79">
        <f t="shared" si="0"/>
        <v>0</v>
      </c>
      <c r="M27" s="26" t="s">
        <v>89</v>
      </c>
    </row>
    <row r="28" spans="1:13" ht="14.4" x14ac:dyDescent="0.3">
      <c r="A28" s="25">
        <v>12</v>
      </c>
      <c r="B28" s="99">
        <v>44197</v>
      </c>
      <c r="C28" s="18">
        <v>0</v>
      </c>
      <c r="D28" s="19">
        <v>0</v>
      </c>
      <c r="E28" s="20">
        <v>0</v>
      </c>
      <c r="F28" s="21">
        <v>0</v>
      </c>
      <c r="G28" s="19">
        <v>0</v>
      </c>
      <c r="H28" s="22">
        <v>0</v>
      </c>
      <c r="I28" s="23">
        <v>0</v>
      </c>
      <c r="J28" s="24">
        <v>0</v>
      </c>
      <c r="K28" s="43">
        <v>0</v>
      </c>
      <c r="L28" s="79">
        <f t="shared" si="0"/>
        <v>0</v>
      </c>
      <c r="M28" s="26" t="s">
        <v>90</v>
      </c>
    </row>
    <row r="29" spans="1:13" ht="14.4" x14ac:dyDescent="0.3">
      <c r="A29" s="25">
        <v>13</v>
      </c>
      <c r="B29" s="99">
        <v>44228</v>
      </c>
      <c r="C29" s="18">
        <v>0</v>
      </c>
      <c r="D29" s="19">
        <v>0</v>
      </c>
      <c r="E29" s="20">
        <v>0</v>
      </c>
      <c r="F29" s="21">
        <v>0</v>
      </c>
      <c r="G29" s="19">
        <v>0</v>
      </c>
      <c r="H29" s="22">
        <v>0</v>
      </c>
      <c r="I29" s="23">
        <v>0</v>
      </c>
      <c r="J29" s="24">
        <v>0</v>
      </c>
      <c r="K29" s="43">
        <v>0</v>
      </c>
      <c r="L29" s="79">
        <f t="shared" si="0"/>
        <v>0</v>
      </c>
      <c r="M29" s="26" t="s">
        <v>91</v>
      </c>
    </row>
    <row r="30" spans="1:13" ht="14.4" x14ac:dyDescent="0.3">
      <c r="A30" s="25">
        <v>14</v>
      </c>
      <c r="B30" s="99">
        <v>44256</v>
      </c>
      <c r="C30" s="18">
        <v>0</v>
      </c>
      <c r="D30" s="19">
        <v>0</v>
      </c>
      <c r="E30" s="20">
        <v>0</v>
      </c>
      <c r="F30" s="21">
        <v>0</v>
      </c>
      <c r="G30" s="19">
        <v>0</v>
      </c>
      <c r="H30" s="22">
        <v>0</v>
      </c>
      <c r="I30" s="23">
        <v>0</v>
      </c>
      <c r="J30" s="24">
        <v>0</v>
      </c>
      <c r="K30" s="43">
        <v>0</v>
      </c>
      <c r="L30" s="79">
        <f t="shared" si="0"/>
        <v>0</v>
      </c>
      <c r="M30" s="26" t="s">
        <v>92</v>
      </c>
    </row>
    <row r="31" spans="1:13" ht="15" thickBot="1" x14ac:dyDescent="0.35">
      <c r="A31" s="25">
        <v>15</v>
      </c>
      <c r="B31" s="99">
        <v>44287</v>
      </c>
      <c r="C31" s="18">
        <v>0</v>
      </c>
      <c r="D31" s="19">
        <v>0</v>
      </c>
      <c r="E31" s="20">
        <v>0</v>
      </c>
      <c r="F31" s="21">
        <v>0</v>
      </c>
      <c r="G31" s="19">
        <v>0</v>
      </c>
      <c r="H31" s="22">
        <v>0</v>
      </c>
      <c r="I31" s="23">
        <v>0</v>
      </c>
      <c r="J31" s="24">
        <v>0</v>
      </c>
      <c r="K31" s="43">
        <v>0</v>
      </c>
      <c r="L31" s="79">
        <f t="shared" si="0"/>
        <v>0</v>
      </c>
      <c r="M31" s="26" t="s">
        <v>93</v>
      </c>
    </row>
    <row r="32" spans="1:13" ht="18" customHeight="1" thickBot="1" x14ac:dyDescent="0.4">
      <c r="A32" s="27"/>
      <c r="B32" s="28" t="s">
        <v>8</v>
      </c>
      <c r="C32" s="29">
        <v>1000</v>
      </c>
      <c r="D32" s="30">
        <v>999.99999999999989</v>
      </c>
      <c r="E32" s="31"/>
      <c r="F32" s="32">
        <v>120</v>
      </c>
      <c r="G32" s="33">
        <v>30</v>
      </c>
      <c r="H32" s="34">
        <v>1.9999999999999996</v>
      </c>
      <c r="I32" s="35">
        <v>24</v>
      </c>
      <c r="J32" s="94">
        <v>100</v>
      </c>
      <c r="K32" s="36">
        <f>SUM(K16:K31)</f>
        <v>1175.9999999999998</v>
      </c>
      <c r="L32" s="35">
        <f>SUM(L16:L31)</f>
        <v>-175.99999999999983</v>
      </c>
    </row>
    <row r="33" spans="1:12" ht="12" customHeight="1" x14ac:dyDescent="0.2">
      <c r="A33" s="1"/>
      <c r="B33" s="1"/>
      <c r="C33" s="1"/>
      <c r="D33" s="1"/>
      <c r="E33" s="1"/>
      <c r="F33" s="1"/>
      <c r="G33" s="1"/>
      <c r="H33" s="1"/>
      <c r="I33" s="1"/>
      <c r="J33" s="1"/>
      <c r="K33" s="1"/>
      <c r="L33" s="1"/>
    </row>
    <row r="34" spans="1:12" ht="12" thickBot="1" x14ac:dyDescent="0.25"/>
    <row r="35" spans="1:12" ht="12" customHeight="1" x14ac:dyDescent="0.2">
      <c r="B35" s="152" t="s">
        <v>115</v>
      </c>
      <c r="C35" s="153"/>
      <c r="D35" s="162">
        <v>0.4854344949823064</v>
      </c>
      <c r="F35" s="165" t="s">
        <v>116</v>
      </c>
      <c r="G35" s="166"/>
      <c r="H35" s="166"/>
      <c r="I35" s="166"/>
      <c r="J35" s="166"/>
      <c r="K35" s="166"/>
      <c r="L35" s="167"/>
    </row>
    <row r="36" spans="1:12" ht="18.600000000000001" customHeight="1" thickBot="1" x14ac:dyDescent="0.25">
      <c r="B36" s="154"/>
      <c r="C36" s="155"/>
      <c r="D36" s="163"/>
      <c r="F36" s="168"/>
      <c r="G36" s="169"/>
      <c r="H36" s="169"/>
      <c r="I36" s="169"/>
      <c r="J36" s="169"/>
      <c r="K36" s="169"/>
      <c r="L36" s="170"/>
    </row>
    <row r="37" spans="1:12" ht="12" customHeight="1" thickBot="1" x14ac:dyDescent="0.35">
      <c r="B37" s="3"/>
      <c r="C37" s="3"/>
      <c r="D37" s="3"/>
      <c r="F37" s="168"/>
      <c r="G37" s="169"/>
      <c r="H37" s="169"/>
      <c r="I37" s="169"/>
      <c r="J37" s="169"/>
      <c r="K37" s="169"/>
      <c r="L37" s="170"/>
    </row>
    <row r="38" spans="1:12" ht="18.600000000000001" thickBot="1" x14ac:dyDescent="0.25">
      <c r="B38" s="131" t="s">
        <v>94</v>
      </c>
      <c r="C38" s="132"/>
      <c r="D38" s="51">
        <v>120</v>
      </c>
      <c r="F38" s="171"/>
      <c r="G38" s="172"/>
      <c r="H38" s="172"/>
      <c r="I38" s="172"/>
      <c r="J38" s="172"/>
      <c r="K38" s="172"/>
      <c r="L38" s="173"/>
    </row>
    <row r="39" spans="1:12" ht="14.4" customHeight="1" thickBot="1" x14ac:dyDescent="0.25">
      <c r="B39" s="133" t="s">
        <v>95</v>
      </c>
      <c r="C39" s="134"/>
      <c r="D39" s="52">
        <v>30</v>
      </c>
    </row>
    <row r="40" spans="1:12" ht="18" x14ac:dyDescent="0.2">
      <c r="B40" s="133" t="s">
        <v>96</v>
      </c>
      <c r="C40" s="134"/>
      <c r="D40" s="52">
        <v>1.9999999999999996</v>
      </c>
      <c r="F40" s="118" t="s">
        <v>114</v>
      </c>
      <c r="G40" s="119"/>
      <c r="H40" s="119"/>
      <c r="I40" s="119"/>
      <c r="J40" s="119"/>
      <c r="K40" s="119"/>
      <c r="L40" s="120"/>
    </row>
    <row r="41" spans="1:12" ht="15" customHeight="1" thickBot="1" x14ac:dyDescent="0.25">
      <c r="B41" s="160" t="s">
        <v>97</v>
      </c>
      <c r="C41" s="161"/>
      <c r="D41" s="53">
        <v>24</v>
      </c>
      <c r="F41" s="121"/>
      <c r="G41" s="122"/>
      <c r="H41" s="122"/>
      <c r="I41" s="122"/>
      <c r="J41" s="122"/>
      <c r="K41" s="122"/>
      <c r="L41" s="123"/>
    </row>
    <row r="42" spans="1:12" ht="18.600000000000001" thickBot="1" x14ac:dyDescent="0.25">
      <c r="B42" s="156" t="s">
        <v>29</v>
      </c>
      <c r="C42" s="157"/>
      <c r="D42" s="48">
        <v>176</v>
      </c>
      <c r="F42" s="121"/>
      <c r="G42" s="122"/>
      <c r="H42" s="122"/>
      <c r="I42" s="122"/>
      <c r="J42" s="122"/>
      <c r="K42" s="122"/>
      <c r="L42" s="123"/>
    </row>
    <row r="43" spans="1:12" ht="12" customHeight="1" thickBot="1" x14ac:dyDescent="0.35">
      <c r="B43" s="54"/>
      <c r="C43" s="54"/>
      <c r="D43" s="54"/>
      <c r="F43" s="121"/>
      <c r="G43" s="122"/>
      <c r="H43" s="122"/>
      <c r="I43" s="122"/>
      <c r="J43" s="122"/>
      <c r="K43" s="122"/>
      <c r="L43" s="123"/>
    </row>
    <row r="44" spans="1:12" ht="18.600000000000001" thickBot="1" x14ac:dyDescent="0.25">
      <c r="B44" s="158" t="s">
        <v>98</v>
      </c>
      <c r="C44" s="159"/>
      <c r="D44" s="95">
        <v>8.0547945205479454</v>
      </c>
      <c r="F44" s="124"/>
      <c r="G44" s="125"/>
      <c r="H44" s="125"/>
      <c r="I44" s="125"/>
      <c r="J44" s="125"/>
      <c r="K44" s="125"/>
      <c r="L44" s="126"/>
    </row>
    <row r="45" spans="1:12" ht="18.600000000000001" thickBot="1" x14ac:dyDescent="0.25">
      <c r="B45" s="142" t="s">
        <v>99</v>
      </c>
      <c r="C45" s="143"/>
      <c r="D45" s="96">
        <v>21.85034013605442</v>
      </c>
    </row>
    <row r="46" spans="1:12" ht="21.6" thickBot="1" x14ac:dyDescent="0.25">
      <c r="B46" s="146" t="s">
        <v>100</v>
      </c>
      <c r="C46" s="147"/>
      <c r="D46" s="97">
        <v>619.82507288629722</v>
      </c>
      <c r="F46" s="148" t="s">
        <v>101</v>
      </c>
      <c r="G46" s="149"/>
      <c r="H46" s="149"/>
      <c r="I46" s="149"/>
      <c r="J46" s="149"/>
      <c r="K46" s="149"/>
      <c r="L46" s="150"/>
    </row>
    <row r="48" spans="1:12" ht="17.399999999999999" x14ac:dyDescent="0.3">
      <c r="B48" s="3" t="s">
        <v>102</v>
      </c>
      <c r="H48" s="3" t="s">
        <v>103</v>
      </c>
    </row>
    <row r="49" spans="2:8" s="50" customFormat="1" ht="14.4" x14ac:dyDescent="0.3">
      <c r="B49" s="49" t="s">
        <v>104</v>
      </c>
      <c r="H49" s="49" t="s">
        <v>105</v>
      </c>
    </row>
    <row r="50" spans="2:8" s="50" customFormat="1" ht="14.4" x14ac:dyDescent="0.3">
      <c r="B50" s="49" t="s">
        <v>106</v>
      </c>
      <c r="H50" s="49" t="s">
        <v>107</v>
      </c>
    </row>
    <row r="51" spans="2:8" s="50" customFormat="1" ht="14.4" x14ac:dyDescent="0.3">
      <c r="B51" s="49" t="s">
        <v>112</v>
      </c>
      <c r="H51" s="49" t="s">
        <v>108</v>
      </c>
    </row>
    <row r="52" spans="2:8" s="50" customFormat="1" ht="14.4" x14ac:dyDescent="0.3">
      <c r="B52" s="49" t="s">
        <v>109</v>
      </c>
      <c r="H52" s="49" t="s">
        <v>110</v>
      </c>
    </row>
    <row r="54" spans="2:8" ht="17.399999999999999" x14ac:dyDescent="0.3">
      <c r="B54" s="3" t="s">
        <v>42</v>
      </c>
      <c r="H54" s="3" t="s">
        <v>43</v>
      </c>
    </row>
    <row r="57" spans="2:8" ht="17.399999999999999" x14ac:dyDescent="0.3">
      <c r="B57" s="3" t="s">
        <v>31</v>
      </c>
    </row>
  </sheetData>
  <mergeCells count="44">
    <mergeCell ref="F14:I14"/>
    <mergeCell ref="J3:K3"/>
    <mergeCell ref="J4:K4"/>
    <mergeCell ref="J6:K6"/>
    <mergeCell ref="F11:G11"/>
    <mergeCell ref="J10:K10"/>
    <mergeCell ref="F10:G10"/>
    <mergeCell ref="G5:H5"/>
    <mergeCell ref="G6:H6"/>
    <mergeCell ref="J5:K5"/>
    <mergeCell ref="J11:K11"/>
    <mergeCell ref="J9:K9"/>
    <mergeCell ref="B45:C45"/>
    <mergeCell ref="C10:D10"/>
    <mergeCell ref="F9:G9"/>
    <mergeCell ref="B46:C46"/>
    <mergeCell ref="F46:L46"/>
    <mergeCell ref="J14:L14"/>
    <mergeCell ref="B35:C36"/>
    <mergeCell ref="B42:C42"/>
    <mergeCell ref="A9:B9"/>
    <mergeCell ref="C9:D9"/>
    <mergeCell ref="B44:C44"/>
    <mergeCell ref="B40:C40"/>
    <mergeCell ref="B41:C41"/>
    <mergeCell ref="D35:D36"/>
    <mergeCell ref="A10:B10"/>
    <mergeCell ref="F35:L38"/>
    <mergeCell ref="F40:L44"/>
    <mergeCell ref="A3:B3"/>
    <mergeCell ref="C3:D3"/>
    <mergeCell ref="B38:C38"/>
    <mergeCell ref="B39:C39"/>
    <mergeCell ref="A6:B6"/>
    <mergeCell ref="C6:D6"/>
    <mergeCell ref="A5:B5"/>
    <mergeCell ref="C5:D5"/>
    <mergeCell ref="A7:B7"/>
    <mergeCell ref="C7:D7"/>
    <mergeCell ref="C14:E14"/>
    <mergeCell ref="F8:G8"/>
    <mergeCell ref="J8:K8"/>
    <mergeCell ref="G3:H3"/>
    <mergeCell ref="G4:H4"/>
  </mergeCells>
  <dataValidations count="4">
    <dataValidation allowBlank="1" showInputMessage="1" showErrorMessage="1" prompt="These cells are unprotected.  You may change the contents if you wish to use this sheet to print out repayment schedules for clients." sqref="M16:M31 C3:D3 C9:D10 F46 C5:D7 G3:G6" xr:uid="{00000000-0002-0000-0100-000000000000}"/>
    <dataValidation allowBlank="1" showInputMessage="1" showErrorMessage="1" prompt="These cells are protected and draw information directly from REP SCHEDULE - ADVANCED_x000d_" sqref="L3 L6 H8:H9 M4 L10 H10:I10 L8" xr:uid="{00000000-0002-0000-0100-000001000000}"/>
    <dataValidation allowBlank="1" showInputMessage="1" showErrorMessage="1" prompt="These cells are protected and draw information directly from REP SCHEDULE - ADVANCED.  You can use MANUAL MODE on that sheet to get exactly the right payment dates and amounts." sqref="B16:K31" xr:uid="{00000000-0002-0000-0100-000002000000}"/>
    <dataValidation allowBlank="1" showInputMessage="1" showErrorMessage="1" prompt="These cells are protected and draw information directly from REP SCHEDULE - ADVANCED" sqref="D44:D46 D35 D37:D42" xr:uid="{00000000-0002-0000-0100-000003000000}"/>
  </dataValidations>
  <printOptions horizontalCentered="1"/>
  <pageMargins left="0.23622047244094491" right="0.23622047244094491" top="0.74803149606299213" bottom="0.74803149606299213" header="0.31496062992125984" footer="0.31496062992125984"/>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Mala práctica</vt:lpstr>
      <vt:lpstr>Buena práctica</vt:lpstr>
      <vt:lpstr>'Buena práctica'!Zone_d_impression</vt:lpstr>
      <vt:lpstr>'Mala práctica'!Zone_d_impression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Anne-Laure</dc:creator>
  <cp:keywords/>
  <dc:description/>
  <cp:lastModifiedBy>Célia Fernandez</cp:lastModifiedBy>
  <cp:revision/>
  <dcterms:created xsi:type="dcterms:W3CDTF">2020-11-23T17:04:11Z</dcterms:created>
  <dcterms:modified xsi:type="dcterms:W3CDTF">2024-07-24T15:42:05Z</dcterms:modified>
  <cp:category/>
  <cp:contentStatus/>
</cp:coreProperties>
</file>