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d.docs.live.net/b73f53a57e99d8d6/Cerise^MSPTF Internal/CERISE ^M SPTF Partnership/8 Training/2 CP training/2022 01 Egypt/Egypt final training files/Handouts in English/"/>
    </mc:Choice>
  </mc:AlternateContent>
  <xr:revisionPtr revIDLastSave="2" documentId="8_{FAD32251-766E-4312-B6E3-4D19710CEC74}" xr6:coauthVersionLast="47" xr6:coauthVersionMax="47" xr10:uidLastSave="{24A6D2BA-B885-4B59-B7E6-80B337A84AB5}"/>
  <bookViews>
    <workbookView xWindow="-108" yWindow="-108" windowWidth="23256" windowHeight="12252" xr2:uid="{ED1C7285-E05D-4733-AC92-B4FC8C5857B8}"/>
  </bookViews>
  <sheets>
    <sheet name="Bad practice" sheetId="3" r:id="rId1"/>
    <sheet name="Good practice" sheetId="2" r:id="rId2"/>
  </sheets>
  <externalReferences>
    <externalReference r:id="rId3"/>
  </externalReferences>
  <definedNames>
    <definedName name="Amort">'[1]MFT APR Calculator'!$E$209</definedName>
    <definedName name="APR_365">[1]References!$D$10</definedName>
    <definedName name="APRCurrCode">'[1]Exact Pricing'!$AF$15</definedName>
    <definedName name="APRPrevCode">'[1]Exact Pricing'!$AG$15</definedName>
    <definedName name="APRProdNum">'[1]Exact Pricing'!$C$2</definedName>
    <definedName name="APRStepNum">'[1]Exact Pricing'!$AE$6</definedName>
    <definedName name="BetaVersion">[1]References!$D$15</definedName>
    <definedName name="cost_1">'[1]MFT APR Calculator'!$E$5</definedName>
    <definedName name="CurrSymbol">[1]References!$E$39</definedName>
    <definedName name="DaysPeriod">'[1]Rep Schedule'!$CS$2</definedName>
    <definedName name="DaysPerYear">'[1]Exact Pricing'!$AP$106</definedName>
    <definedName name="DaysYr">'[1]MFT APR Calculator'!$P$212</definedName>
    <definedName name="DevMode">[1]References!$D$20</definedName>
    <definedName name="DevOk">[1]References!$D$21</definedName>
    <definedName name="DiscountType">'[1]Rep Schedule'!$CR$1</definedName>
    <definedName name="EditedReal">'[1]Exact Pricing'!$AE$54</definedName>
    <definedName name="EditRepSched">'[1]Exact Pricing'!$AP$36</definedName>
    <definedName name="ExactDays">'[1]MFT APR Calculator'!$E$228</definedName>
    <definedName name="ExcelVersion">[1]References!$D$17</definedName>
    <definedName name="Fee1OnFix">'[1]Exact Pricing'!$M$43</definedName>
    <definedName name="Fee1OnPerc">'[1]Exact Pricing'!$M$40</definedName>
    <definedName name="Fee2OnFix">'[1]Exact Pricing'!$N$43</definedName>
    <definedName name="Fee2OnPerc">'[1]Exact Pricing'!$N$40</definedName>
    <definedName name="FeeOngoFix">'[1]MFT APR Calculator'!$F$20</definedName>
    <definedName name="FeeOngoPerc">'[1]MFT APR Calculator'!$F$19</definedName>
    <definedName name="FirstPmt">'[1]Rep Schedule'!$AG$229</definedName>
    <definedName name="Frequency">'[1]Exact Pricing'!$F$11</definedName>
    <definedName name="FullTerm">'[1]Rep Schedule'!$AG$232</definedName>
    <definedName name="HideForAPRPrint">'[1]Exact Pricing'!$AP$144</definedName>
    <definedName name="HideSchedRows">#REF!</definedName>
    <definedName name="InDCT">'[1]Exact Pricing'!$AE$3</definedName>
    <definedName name="Ins1OnFix">'[1]Exact Pricing'!$P$43</definedName>
    <definedName name="Ins1OnPerc">'[1]Exact Pricing'!$P$40</definedName>
    <definedName name="Ins2OnFix">'[1]Exact Pricing'!$Q$43</definedName>
    <definedName name="Ins2OnPerc">'[1]Exact Pricing'!$Q$40</definedName>
    <definedName name="instalment">'[1]SPI Estimation tool'!$C$95:$C$101</definedName>
    <definedName name="IntPmt">'[1]MFT APR Calculator'!$E$206</definedName>
    <definedName name="IntRateSamp">'[1]Exact Pricing'!$J$33</definedName>
    <definedName name="IR_Method">'[1]SPI Estimation tool'!$C$89:$C$91</definedName>
    <definedName name="IrregularSched">'[1]Rep Schedule'!$G$229</definedName>
    <definedName name="LangCode">[1]References!$D$7</definedName>
    <definedName name="LangText">[1]Translations!$D$3:$P$384</definedName>
    <definedName name="Language">[1]References!$D$7</definedName>
    <definedName name="LblOk">[1]References!$D$11</definedName>
    <definedName name="LoanAmt">'[1]Rep Schedule'!$G$252</definedName>
    <definedName name="MacrosEnab">[1]References!$D$25</definedName>
    <definedName name="ManualDates">'[1]Rep Schedule'!$C$260</definedName>
    <definedName name="ManualMode">[1]References!$D$8</definedName>
    <definedName name="MaxAPR">'[1]Exact Pricing'!$AL$316</definedName>
    <definedName name="Methodology">'[1]SPI Estimation tool'!$C$92:$C$94</definedName>
    <definedName name="NumClients">'[1]Exact Pricing'!$AP$142</definedName>
    <definedName name="NumPaymentsEdit">'[1]Exact Pricing'!$F$12</definedName>
    <definedName name="NumPeriods">'[1]Exact Pricing'!$AP$103</definedName>
    <definedName name="PeriodsYr">'[1]MFT APR Calculator'!$AI$21</definedName>
    <definedName name="PrepayPeriod">'[1]Rep Schedule'!$AG$230</definedName>
    <definedName name="PriceCalcOption">'[1]Exact Pricing'!$AE$56</definedName>
    <definedName name="PriceType">'[1]Exact Pricing'!$AE$37</definedName>
    <definedName name="_xlnm.Print_Area" localSheetId="0">'Bad practice'!$A$1:$H$47</definedName>
    <definedName name="_xlnm.Print_Area" localSheetId="1">'Good practice'!$A$1:$M$57</definedName>
    <definedName name="ReloadRep">'[1]Exact Pricing'!$AP$121</definedName>
    <definedName name="SameDay">'[1]MFT APR Calculator'!$P$223</definedName>
    <definedName name="SampAmount">'[1]Exact Pricing'!$F$9</definedName>
    <definedName name="SampGrace">'[1]Exact Pricing'!$F$13</definedName>
    <definedName name="SampIntRate">'[1]Exact Pricing'!$AD$48</definedName>
    <definedName name="SampMethod">'[1]Exact Pricing'!$F$10</definedName>
    <definedName name="SampNumAPR">'[1]Exact Pricing'!$C$3</definedName>
    <definedName name="ScatterPlot">'[1]Exact Pricing'!$AP$152</definedName>
    <definedName name="SchedTop">#REF!</definedName>
    <definedName name="SeedIRR">'[1]MFT APR Calculator'!$AC$14</definedName>
    <definedName name="SeedNumber">'[1]Exact Pricing'!$AP$107</definedName>
    <definedName name="SeedNumber2">'[1]Exact Pricing'!$AP$108</definedName>
    <definedName name="ShotGunActive">'[1]Exact Pricing'!$AE$29</definedName>
    <definedName name="ShowCostStruc" localSheetId="0">[1]Introduction!#REF!</definedName>
    <definedName name="ShowCostStruc">[1]Introduction!#REF!</definedName>
    <definedName name="ShowEIR">'[1]MFT APR Calculator'!$AD$1</definedName>
    <definedName name="ShowModelSched" localSheetId="0">[1]Introduction!#REF!</definedName>
    <definedName name="ShowModelSched">[1]Introduction!#REF!</definedName>
    <definedName name="ShowQuickCurve" localSheetId="0">[1]Introduction!#REF!</definedName>
    <definedName name="ShowQuickCurve">[1]Introduction!#REF!</definedName>
    <definedName name="Step3Done">'[1]Exact Pricing'!$E$64</definedName>
    <definedName name="term">'[1]MFT APR Calculator'!$E$7</definedName>
    <definedName name="TLReportButton">"TLReportButton"</definedName>
    <definedName name="TLScoreButton">"TLScoreButton"</definedName>
    <definedName name="TotNumPrices">'[1]Exact Pricing'!$AE$31</definedName>
    <definedName name="TranHidden" localSheetId="0">[1]Translations!#REF!</definedName>
    <definedName name="TranHidden">[1]Translations!#REF!</definedName>
    <definedName name="TranVisible" localSheetId="0">[1]Translations!#REF!</definedName>
    <definedName name="TranVisible">[1]Translations!#REF!</definedName>
    <definedName name="TrueliftQuestionnaireArrow">"TrueliftQuestionnaireArrow"</definedName>
    <definedName name="TypPrinOnly">'[1]Exact Pricing'!$F$25</definedName>
    <definedName name="UseAmort">'[1]Rep Schedule'!$F$230</definedName>
    <definedName name="UseManualCalcs">'[1]Rep Schedule'!$CT$1</definedName>
    <definedName name="UseRSEdit">'[1]Exact Pricing'!$CD$70</definedName>
    <definedName name="UseTaxes">'[1]Exact Pricing'!$AE$4</definedName>
    <definedName name="UseXIRR">[1]References!$D$9</definedName>
    <definedName name="VariationNumAPR">'[1]Exact Pricing'!$C$4</definedName>
    <definedName name="VarNum">'[1]Exact Pricing'!$AP$39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2" l="1"/>
  <c r="L31" i="2"/>
  <c r="L30" i="2"/>
  <c r="L29" i="2"/>
  <c r="L28" i="2"/>
  <c r="L27" i="2"/>
  <c r="L26" i="2"/>
  <c r="L25" i="2"/>
  <c r="L24" i="2"/>
  <c r="L23" i="2"/>
  <c r="L22" i="2"/>
  <c r="L21" i="2"/>
  <c r="L20" i="2"/>
  <c r="L19" i="2"/>
  <c r="L18" i="2"/>
  <c r="L17" i="2"/>
  <c r="L16" i="2"/>
  <c r="L32" i="2" s="1"/>
  <c r="G31" i="3"/>
</calcChain>
</file>

<file path=xl/sharedStrings.xml><?xml version="1.0" encoding="utf-8"?>
<sst xmlns="http://schemas.openxmlformats.org/spreadsheetml/2006/main" count="153" uniqueCount="119">
  <si>
    <t>Repayment Schedule</t>
  </si>
  <si>
    <t>Client Information</t>
  </si>
  <si>
    <t>Bank:</t>
  </si>
  <si>
    <t>InCash Nigeria</t>
  </si>
  <si>
    <t>Name:</t>
  </si>
  <si>
    <t>Salif Keita</t>
  </si>
  <si>
    <t>Address:</t>
  </si>
  <si>
    <t>Cloud Street 999, Abuja</t>
  </si>
  <si>
    <t xml:space="preserve">Branch: </t>
  </si>
  <si>
    <t>Kafe District</t>
  </si>
  <si>
    <t>Telephone:</t>
  </si>
  <si>
    <t>01 99 88 77 66</t>
  </si>
  <si>
    <t>Park Street 123, Abuja</t>
  </si>
  <si>
    <t>ID Number:</t>
  </si>
  <si>
    <t>01 55 66 77 99</t>
  </si>
  <si>
    <t>Loan conditions</t>
  </si>
  <si>
    <t>Loan Amount:</t>
  </si>
  <si>
    <t>Loan Officer:</t>
  </si>
  <si>
    <t>Afro Candy</t>
  </si>
  <si>
    <t>Loan term</t>
  </si>
  <si>
    <t>Loan duration (in months)</t>
  </si>
  <si>
    <t>8 months</t>
  </si>
  <si>
    <t>Product*</t>
  </si>
  <si>
    <t>Working Capital Loan</t>
  </si>
  <si>
    <t>Interest rate</t>
  </si>
  <si>
    <t>1.5%</t>
  </si>
  <si>
    <t>Total Cost of Credit</t>
  </si>
  <si>
    <t>Period</t>
  </si>
  <si>
    <t>Date</t>
  </si>
  <si>
    <t>Disbursement</t>
  </si>
  <si>
    <t>Payments</t>
  </si>
  <si>
    <t>Loan Balance</t>
  </si>
  <si>
    <t>1**</t>
  </si>
  <si>
    <t>TOTAL</t>
  </si>
  <si>
    <t>* A security deposit and a credit life insurance are required with this product</t>
  </si>
  <si>
    <t>** There is a grace period of one month</t>
  </si>
  <si>
    <t>I authorise InCash to use and share my data for the purposes of the loan.</t>
  </si>
  <si>
    <t>I confirm having received today the amount of the loan stated above and take a conscious responsibility</t>
  </si>
  <si>
    <t>to pay back this loan in full, including all necessary related insurance and taxes, on the due dates</t>
  </si>
  <si>
    <t xml:space="preserve">specified in this repayment schedule. </t>
  </si>
  <si>
    <t>In Cash declines all responsibilities on any cash-flow issues that may arise with my business,</t>
  </si>
  <si>
    <t>and will remain the privileged creditor during all the course of my loan.</t>
  </si>
  <si>
    <t>Signature of the client</t>
  </si>
  <si>
    <t>Signature of the loan officer:</t>
  </si>
  <si>
    <t>KEY FACTS DOCUMENT</t>
  </si>
  <si>
    <t>Loan Amount in $:</t>
  </si>
  <si>
    <t>Loan duration</t>
  </si>
  <si>
    <t>244 Days</t>
  </si>
  <si>
    <t>Nominal interest rate</t>
  </si>
  <si>
    <t>1.5% / mth</t>
  </si>
  <si>
    <t>FLAT</t>
  </si>
  <si>
    <t>Disbursment Fee:</t>
  </si>
  <si>
    <t>of loan amount</t>
  </si>
  <si>
    <t>Payment conditions</t>
  </si>
  <si>
    <t>Disbursement Date:</t>
  </si>
  <si>
    <t xml:space="preserve">VAT on interests: </t>
  </si>
  <si>
    <t>Maturity Date:</t>
  </si>
  <si>
    <t>Insurance:</t>
  </si>
  <si>
    <t>0.05%</t>
  </si>
  <si>
    <t>monthly - on loan balance</t>
  </si>
  <si>
    <t>Product</t>
  </si>
  <si>
    <t>Product:</t>
  </si>
  <si>
    <t>Installments :</t>
  </si>
  <si>
    <t>161$</t>
  </si>
  <si>
    <t>Security Deposit:</t>
  </si>
  <si>
    <t>deducted from loan</t>
  </si>
  <si>
    <t>Grace period:</t>
  </si>
  <si>
    <t>1 month principal</t>
  </si>
  <si>
    <t>Fees are 
upfront or deducted</t>
  </si>
  <si>
    <t>Deducted</t>
  </si>
  <si>
    <t>Loan Amount and Balance</t>
  </si>
  <si>
    <t>Total Cost of Loan</t>
  </si>
  <si>
    <t>Cash-Flow</t>
  </si>
  <si>
    <t>Principle Repayment</t>
  </si>
  <si>
    <t>Interest Repayment</t>
  </si>
  <si>
    <t>Fees</t>
  </si>
  <si>
    <t>Insurance</t>
  </si>
  <si>
    <t>Taxes on fees or interest</t>
  </si>
  <si>
    <t>Security Deposit</t>
  </si>
  <si>
    <t>Payments due by client (incl. security dep)</t>
  </si>
  <si>
    <t>Client's Cash-flow</t>
  </si>
  <si>
    <t>Description</t>
  </si>
  <si>
    <t>Installment 1</t>
  </si>
  <si>
    <t>Installment 2</t>
  </si>
  <si>
    <t>Installment 3</t>
  </si>
  <si>
    <t>Installment 4</t>
  </si>
  <si>
    <t>Installment 5</t>
  </si>
  <si>
    <t>Installment 6</t>
  </si>
  <si>
    <t>Installment 7</t>
  </si>
  <si>
    <t>Installment 8</t>
  </si>
  <si>
    <t>Installment 9</t>
  </si>
  <si>
    <t>Installment 10</t>
  </si>
  <si>
    <t>Installment 11</t>
  </si>
  <si>
    <t>Installment 12</t>
  </si>
  <si>
    <t>Installment 13</t>
  </si>
  <si>
    <t>Installment 14</t>
  </si>
  <si>
    <t>Installment 15</t>
  </si>
  <si>
    <t>Annual Percentage Rate (APR):</t>
  </si>
  <si>
    <r>
      <t xml:space="preserve">The APR </t>
    </r>
    <r>
      <rPr>
        <sz val="12"/>
        <rFont val="Arial"/>
        <family val="2"/>
      </rPr>
      <t>indicates the cost for you to borrow 100 for one year.  In this case, it would cost you 48.5$ to borrow  100$ and keep the entire  100$ for one full year.  The APR is an essential figure for you to compare the true cost of different loans.</t>
    </r>
  </si>
  <si>
    <t>Total Interest Paid:</t>
  </si>
  <si>
    <t>Total Fees Paid:</t>
  </si>
  <si>
    <t>Total Insurance Paid:</t>
  </si>
  <si>
    <r>
      <t xml:space="preserve">The </t>
    </r>
    <r>
      <rPr>
        <b/>
        <sz val="12"/>
        <rFont val="Arial"/>
        <family val="2"/>
      </rPr>
      <t xml:space="preserve">Total Cost of Credit </t>
    </r>
    <r>
      <rPr>
        <sz val="12"/>
        <rFont val="Arial"/>
        <family val="2"/>
      </rPr>
      <t>is the total amount you pay for your loans. It is calculated by adding all costs you will need to pay over the period of the loan. Note that this is  based on the terms defined above, and assumes that your installments shall be paid in time. 
Please remember that you will also have to pay back the sum you borrowed.</t>
    </r>
  </si>
  <si>
    <t>Total Taxes Paid:</t>
  </si>
  <si>
    <t>Total Cost of Credit:</t>
  </si>
  <si>
    <t>Total Months</t>
  </si>
  <si>
    <t>Cost per month</t>
  </si>
  <si>
    <t>Average Loan Balance</t>
  </si>
  <si>
    <t>For questions or complaints, call customer service at: 0800 123 456</t>
  </si>
  <si>
    <t>Risks:</t>
  </si>
  <si>
    <t>Further points to consider:</t>
  </si>
  <si>
    <t>◊ If you delay repaing by more than 10 days, you will be charged 10$ every 10d</t>
  </si>
  <si>
    <t>◊ Your data will be shared with the Credit Bureau and Tranquilo Insurance Ltd</t>
  </si>
  <si>
    <t>◊ If you fail to repay your loan, you can lose your security deposit</t>
  </si>
  <si>
    <t>◊ You have up to 5 days after signature to change your mind and pay back only loan balance</t>
  </si>
  <si>
    <t>◊ Failure to repay can harm your chances of accessing loans in the future</t>
  </si>
  <si>
    <t>◊ You are entitled to prepay your loan after reaching the 2/3 of the loan term.</t>
  </si>
  <si>
    <t>◊ In case of default, you will have to cover the costs of loan recovery</t>
  </si>
  <si>
    <t>◊ InCash will keep your data confidential, secure and accessible to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</si>
</sst>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0.00;;&quot;-&quot;"/>
    <numFmt numFmtId="166" formatCode="0.0%"/>
  </numFmts>
  <fonts count="30" x14ac:knownFonts="1">
    <font>
      <sz val="9"/>
      <name val="Arial"/>
      <family val="2"/>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6"/>
      <color theme="3"/>
      <name val="Calibri"/>
      <family val="2"/>
      <scheme val="minor"/>
    </font>
    <font>
      <sz val="14"/>
      <name val="Arial"/>
      <family val="2"/>
    </font>
    <font>
      <b/>
      <sz val="14"/>
      <color theme="0"/>
      <name val="Calibri"/>
      <family val="2"/>
      <scheme val="minor"/>
    </font>
    <font>
      <b/>
      <sz val="14"/>
      <color theme="1"/>
      <name val="Calibri"/>
      <family val="2"/>
      <scheme val="minor"/>
    </font>
    <font>
      <b/>
      <sz val="16"/>
      <color theme="0"/>
      <name val="Calibri"/>
      <family val="2"/>
      <scheme val="minor"/>
    </font>
    <font>
      <b/>
      <sz val="16"/>
      <color theme="1"/>
      <name val="Calibri"/>
      <family val="2"/>
      <scheme val="minor"/>
    </font>
    <font>
      <b/>
      <sz val="11"/>
      <name val="Calibri"/>
      <family val="2"/>
      <scheme val="minor"/>
    </font>
    <font>
      <b/>
      <sz val="14"/>
      <name val="Calibri"/>
      <family val="2"/>
      <scheme val="minor"/>
    </font>
    <font>
      <b/>
      <sz val="13"/>
      <color theme="1"/>
      <name val="Calibri"/>
      <family val="2"/>
      <scheme val="minor"/>
    </font>
    <font>
      <b/>
      <sz val="13"/>
      <color theme="0"/>
      <name val="Calibri"/>
      <family val="2"/>
      <scheme val="minor"/>
    </font>
    <font>
      <sz val="10"/>
      <name val="Arial"/>
      <family val="2"/>
    </font>
    <font>
      <b/>
      <sz val="10"/>
      <name val="Arial"/>
      <family val="2"/>
    </font>
    <font>
      <sz val="11"/>
      <name val="Arial"/>
      <family val="2"/>
    </font>
    <font>
      <i/>
      <sz val="9"/>
      <name val="Arial"/>
      <family val="2"/>
    </font>
    <font>
      <b/>
      <sz val="9"/>
      <name val="Arial"/>
      <family val="2"/>
    </font>
    <font>
      <b/>
      <sz val="16"/>
      <name val="Calibri"/>
      <family val="2"/>
      <scheme val="minor"/>
    </font>
    <font>
      <sz val="11"/>
      <name val="Calibri"/>
      <family val="2"/>
    </font>
    <font>
      <sz val="12"/>
      <name val="Arial"/>
      <family val="2"/>
    </font>
    <font>
      <b/>
      <sz val="12"/>
      <name val="Arial"/>
      <family val="2"/>
    </font>
    <font>
      <sz val="7"/>
      <name val="Arial"/>
      <family val="2"/>
    </font>
    <font>
      <i/>
      <sz val="7"/>
      <name val="Arial"/>
      <family val="2"/>
    </font>
    <font>
      <b/>
      <sz val="18"/>
      <color theme="3"/>
      <name val="Calibri"/>
      <family val="2"/>
      <scheme val="minor"/>
    </font>
    <font>
      <i/>
      <sz val="11"/>
      <name val="Arial"/>
      <family val="2"/>
    </font>
    <font>
      <sz val="14"/>
      <name val="Calibri"/>
      <family val="2"/>
      <scheme val="minor"/>
    </font>
    <font>
      <sz val="14"/>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7"/>
        <bgColor indexed="64"/>
      </patternFill>
    </fill>
    <fill>
      <patternFill patternType="solid">
        <fgColor theme="4"/>
        <bgColor indexed="64"/>
      </patternFill>
    </fill>
  </fills>
  <borders count="66">
    <border>
      <left/>
      <right/>
      <top/>
      <bottom/>
      <diagonal/>
    </border>
    <border>
      <left style="medium">
        <color auto="1"/>
      </left>
      <right/>
      <top/>
      <bottom/>
      <diagonal/>
    </border>
    <border>
      <left/>
      <right style="thin">
        <color auto="1"/>
      </right>
      <top/>
      <bottom/>
      <diagonal/>
    </border>
    <border>
      <left style="thin">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medium">
        <color auto="1"/>
      </left>
      <right style="thin">
        <color auto="1"/>
      </right>
      <top style="medium">
        <color auto="1"/>
      </top>
      <bottom style="double">
        <color auto="1"/>
      </bottom>
      <diagonal/>
    </border>
    <border>
      <left style="thin">
        <color auto="1"/>
      </left>
      <right/>
      <top/>
      <bottom style="double">
        <color auto="1"/>
      </bottom>
      <diagonal/>
    </border>
    <border>
      <left style="thick">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thick">
        <color auto="1"/>
      </left>
      <right style="thin">
        <color auto="1"/>
      </right>
      <top style="medium">
        <color auto="1"/>
      </top>
      <bottom style="double">
        <color auto="1"/>
      </bottom>
      <diagonal/>
    </border>
    <border>
      <left style="thin">
        <color auto="1"/>
      </left>
      <right style="thick">
        <color auto="1"/>
      </right>
      <top style="medium">
        <color auto="1"/>
      </top>
      <bottom style="double">
        <color auto="1"/>
      </bottom>
      <diagonal/>
    </border>
    <border>
      <left/>
      <right style="thin">
        <color auto="1"/>
      </right>
      <top style="medium">
        <color auto="1"/>
      </top>
      <bottom style="double">
        <color auto="1"/>
      </bottom>
      <diagonal/>
    </border>
    <border>
      <left style="thick">
        <color auto="1"/>
      </left>
      <right style="thick">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ck">
        <color auto="1"/>
      </left>
      <right/>
      <top/>
      <bottom style="thin">
        <color auto="1"/>
      </bottom>
      <diagonal/>
    </border>
    <border>
      <left style="thin">
        <color auto="1"/>
      </left>
      <right style="thin">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top/>
      <bottom style="thin">
        <color auto="1"/>
      </bottom>
      <diagonal/>
    </border>
    <border>
      <left style="thick">
        <color auto="1"/>
      </left>
      <right style="thick">
        <color auto="1"/>
      </right>
      <top style="thin">
        <color auto="1"/>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ck">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style="double">
        <color auto="1"/>
      </bottom>
      <diagonal/>
    </border>
    <border>
      <left/>
      <right style="thick">
        <color auto="1"/>
      </right>
      <top style="medium">
        <color auto="1"/>
      </top>
      <bottom style="double">
        <color auto="1"/>
      </bottom>
      <diagonal/>
    </border>
    <border>
      <left style="thick">
        <color auto="1"/>
      </left>
      <right/>
      <top style="thin">
        <color auto="1"/>
      </top>
      <bottom style="thin">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thin">
        <color auto="1"/>
      </bottom>
      <diagonal/>
    </border>
    <border>
      <left style="thick">
        <color auto="1"/>
      </left>
      <right/>
      <top/>
      <bottom style="medium">
        <color auto="1"/>
      </bottom>
      <diagonal/>
    </border>
    <border>
      <left style="medium">
        <color auto="1"/>
      </left>
      <right style="medium">
        <color auto="1"/>
      </right>
      <top/>
      <bottom style="medium">
        <color auto="1"/>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style="thick">
        <color auto="1"/>
      </left>
      <right/>
      <top style="thin">
        <color auto="1"/>
      </top>
      <bottom style="medium">
        <color indexed="64"/>
      </bottom>
      <diagonal/>
    </border>
    <border>
      <left style="medium">
        <color indexed="64"/>
      </left>
      <right style="medium">
        <color indexed="64"/>
      </right>
      <top style="medium">
        <color indexed="64"/>
      </top>
      <bottom/>
      <diagonal/>
    </border>
  </borders>
  <cellStyleXfs count="3">
    <xf numFmtId="38" fontId="0" fillId="0" borderId="0"/>
    <xf numFmtId="9" fontId="15" fillId="0" borderId="0" applyFont="0" applyFill="0" applyBorder="0" applyAlignment="0" applyProtection="0"/>
    <xf numFmtId="0" fontId="2" fillId="0" borderId="0" applyNumberFormat="0" applyFill="0" applyBorder="0" applyAlignment="0" applyProtection="0"/>
  </cellStyleXfs>
  <cellXfs count="179">
    <xf numFmtId="38" fontId="0" fillId="0" borderId="0" xfId="0"/>
    <xf numFmtId="38" fontId="0" fillId="2" borderId="0" xfId="0" applyFill="1"/>
    <xf numFmtId="38" fontId="5" fillId="2" borderId="0" xfId="2" applyNumberFormat="1" applyFont="1" applyFill="1"/>
    <xf numFmtId="38" fontId="6" fillId="2" borderId="0" xfId="0" applyFont="1" applyFill="1"/>
    <xf numFmtId="38" fontId="0" fillId="2" borderId="21" xfId="0" applyFill="1" applyBorder="1"/>
    <xf numFmtId="38" fontId="3" fillId="2" borderId="21" xfId="0" applyFont="1" applyFill="1" applyBorder="1"/>
    <xf numFmtId="38" fontId="3" fillId="5" borderId="22" xfId="0" applyFont="1" applyFill="1" applyBorder="1" applyAlignment="1">
      <alignment horizontal="center" vertical="center" wrapText="1"/>
    </xf>
    <xf numFmtId="38" fontId="3" fillId="5" borderId="23" xfId="0" applyFont="1" applyFill="1" applyBorder="1" applyAlignment="1">
      <alignment horizontal="center" vertical="center" wrapText="1"/>
    </xf>
    <xf numFmtId="38" fontId="3" fillId="9" borderId="24" xfId="0" applyFont="1" applyFill="1" applyBorder="1" applyAlignment="1">
      <alignment horizontal="center" vertical="center" wrapText="1"/>
    </xf>
    <xf numFmtId="38" fontId="3" fillId="9" borderId="25" xfId="0" applyFont="1" applyFill="1" applyBorder="1" applyAlignment="1">
      <alignment horizontal="center" vertical="center" wrapText="1"/>
    </xf>
    <xf numFmtId="38" fontId="11" fillId="10" borderId="26" xfId="0" applyFont="1" applyFill="1" applyBorder="1" applyAlignment="1">
      <alignment horizontal="center" vertical="center" wrapText="1"/>
    </xf>
    <xf numFmtId="38" fontId="3" fillId="3" borderId="27" xfId="0" applyFont="1" applyFill="1" applyBorder="1" applyAlignment="1">
      <alignment horizontal="center" vertical="center" wrapText="1"/>
    </xf>
    <xf numFmtId="38" fontId="3" fillId="3" borderId="25" xfId="0" applyFont="1" applyFill="1" applyBorder="1" applyAlignment="1">
      <alignment horizontal="center" vertical="center" wrapText="1"/>
    </xf>
    <xf numFmtId="38" fontId="3" fillId="3" borderId="26" xfId="0" applyFont="1" applyFill="1" applyBorder="1" applyAlignment="1">
      <alignment horizontal="center" vertical="center" wrapText="1"/>
    </xf>
    <xf numFmtId="38" fontId="3" fillId="3" borderId="28" xfId="0" applyFont="1" applyFill="1" applyBorder="1" applyAlignment="1">
      <alignment horizontal="center" vertical="center" wrapText="1"/>
    </xf>
    <xf numFmtId="38" fontId="3" fillId="9" borderId="29" xfId="0" applyFont="1" applyFill="1" applyBorder="1" applyAlignment="1">
      <alignment horizontal="center" vertical="center" wrapText="1"/>
    </xf>
    <xf numFmtId="38" fontId="4" fillId="11" borderId="30" xfId="0" applyFont="1" applyFill="1" applyBorder="1" applyAlignment="1">
      <alignment horizontal="center" vertical="center" wrapText="1"/>
    </xf>
    <xf numFmtId="38" fontId="3" fillId="5" borderId="31" xfId="0" applyFont="1" applyFill="1" applyBorder="1" applyAlignment="1">
      <alignment horizontal="center" vertical="center" wrapText="1"/>
    </xf>
    <xf numFmtId="38" fontId="0" fillId="2" borderId="32" xfId="0" applyFill="1" applyBorder="1"/>
    <xf numFmtId="164" fontId="4" fillId="0" borderId="33" xfId="0" applyNumberFormat="1" applyFont="1" applyBorder="1"/>
    <xf numFmtId="165" fontId="0" fillId="0" borderId="34" xfId="0" applyNumberFormat="1" applyBorder="1"/>
    <xf numFmtId="165" fontId="0" fillId="0" borderId="35" xfId="0" applyNumberFormat="1" applyBorder="1"/>
    <xf numFmtId="4" fontId="0" fillId="10" borderId="33" xfId="0" applyNumberFormat="1" applyFill="1" applyBorder="1"/>
    <xf numFmtId="165" fontId="0" fillId="0" borderId="36" xfId="0" applyNumberFormat="1" applyBorder="1"/>
    <xf numFmtId="165" fontId="0" fillId="0" borderId="33" xfId="0" applyNumberFormat="1" applyBorder="1"/>
    <xf numFmtId="165" fontId="0" fillId="0" borderId="37" xfId="0" applyNumberFormat="1" applyBorder="1"/>
    <xf numFmtId="165" fontId="0" fillId="0" borderId="38" xfId="0" applyNumberFormat="1" applyBorder="1"/>
    <xf numFmtId="38" fontId="0" fillId="2" borderId="9" xfId="0" applyFill="1" applyBorder="1"/>
    <xf numFmtId="38" fontId="0" fillId="0" borderId="16" xfId="0" applyBorder="1" applyProtection="1">
      <protection locked="0"/>
    </xf>
    <xf numFmtId="38" fontId="13" fillId="2" borderId="0" xfId="0" applyFont="1" applyFill="1"/>
    <xf numFmtId="38" fontId="14" fillId="5" borderId="41" xfId="0" applyFont="1" applyFill="1" applyBorder="1"/>
    <xf numFmtId="4" fontId="13" fillId="9" borderId="42" xfId="0" applyNumberFormat="1" applyFont="1" applyFill="1" applyBorder="1"/>
    <xf numFmtId="4" fontId="13" fillId="9" borderId="43" xfId="0" applyNumberFormat="1" applyFont="1" applyFill="1" applyBorder="1"/>
    <xf numFmtId="4" fontId="13" fillId="9" borderId="3" xfId="0" applyNumberFormat="1" applyFont="1" applyFill="1" applyBorder="1"/>
    <xf numFmtId="4" fontId="13" fillId="12" borderId="44" xfId="0" applyNumberFormat="1" applyFont="1" applyFill="1" applyBorder="1"/>
    <xf numFmtId="4" fontId="13" fillId="12" borderId="43" xfId="0" applyNumberFormat="1" applyFont="1" applyFill="1" applyBorder="1"/>
    <xf numFmtId="4" fontId="13" fillId="12" borderId="3" xfId="0" applyNumberFormat="1" applyFont="1" applyFill="1" applyBorder="1"/>
    <xf numFmtId="4" fontId="13" fillId="12" borderId="45" xfId="0" applyNumberFormat="1" applyFont="1" applyFill="1" applyBorder="1"/>
    <xf numFmtId="4" fontId="13" fillId="13" borderId="47" xfId="0" applyNumberFormat="1" applyFont="1" applyFill="1" applyBorder="1"/>
    <xf numFmtId="38" fontId="17" fillId="2" borderId="0" xfId="0" applyFont="1" applyFill="1" applyAlignment="1">
      <alignment horizontal="left" indent="1"/>
    </xf>
    <xf numFmtId="38" fontId="18" fillId="2" borderId="0" xfId="0" applyFont="1" applyFill="1" applyAlignment="1">
      <alignment horizontal="left" indent="1"/>
    </xf>
    <xf numFmtId="3" fontId="4" fillId="7" borderId="10" xfId="0" applyNumberFormat="1" applyFont="1" applyFill="1" applyBorder="1" applyAlignment="1" applyProtection="1">
      <alignment horizontal="center" vertical="center" wrapText="1"/>
      <protection locked="0"/>
    </xf>
    <xf numFmtId="38" fontId="0" fillId="2" borderId="0" xfId="0" applyFill="1" applyAlignment="1">
      <alignment vertical="center"/>
    </xf>
    <xf numFmtId="38" fontId="0" fillId="0" borderId="0" xfId="0" applyAlignment="1">
      <alignment vertical="center"/>
    </xf>
    <xf numFmtId="38" fontId="19" fillId="2" borderId="0" xfId="0" applyFont="1" applyFill="1"/>
    <xf numFmtId="38" fontId="4" fillId="11" borderId="39" xfId="0" applyFont="1" applyFill="1" applyBorder="1"/>
    <xf numFmtId="2" fontId="0" fillId="0" borderId="38" xfId="0" applyNumberFormat="1" applyBorder="1"/>
    <xf numFmtId="38" fontId="16" fillId="0" borderId="0" xfId="0" applyFont="1" applyAlignment="1">
      <alignment vertical="center" wrapText="1"/>
    </xf>
    <xf numFmtId="38" fontId="3" fillId="5" borderId="9" xfId="0" applyFont="1" applyFill="1" applyBorder="1" applyAlignment="1">
      <alignment horizontal="right" vertical="center"/>
    </xf>
    <xf numFmtId="38" fontId="6" fillId="2" borderId="0" xfId="0" applyFont="1" applyFill="1" applyAlignment="1">
      <alignment vertical="center"/>
    </xf>
    <xf numFmtId="38" fontId="12" fillId="14" borderId="8" xfId="0" applyFont="1" applyFill="1" applyBorder="1" applyAlignment="1">
      <alignment horizontal="center" vertical="center" wrapText="1"/>
    </xf>
    <xf numFmtId="38" fontId="21" fillId="0" borderId="0" xfId="0" applyFont="1"/>
    <xf numFmtId="38" fontId="17" fillId="0" borderId="0" xfId="0" applyFont="1"/>
    <xf numFmtId="38" fontId="8" fillId="7" borderId="20" xfId="0" applyFont="1" applyFill="1" applyBorder="1" applyAlignment="1">
      <alignment horizontal="center" vertical="center" wrapText="1"/>
    </xf>
    <xf numFmtId="38" fontId="8" fillId="7" borderId="16" xfId="0" applyFont="1" applyFill="1" applyBorder="1" applyAlignment="1">
      <alignment horizontal="center" vertical="center" wrapText="1"/>
    </xf>
    <xf numFmtId="38" fontId="8" fillId="7" borderId="54" xfId="0" applyFont="1" applyFill="1" applyBorder="1" applyAlignment="1">
      <alignment horizontal="center" vertical="center" wrapText="1"/>
    </xf>
    <xf numFmtId="38" fontId="6" fillId="0" borderId="0" xfId="0" applyFont="1"/>
    <xf numFmtId="38" fontId="3" fillId="5" borderId="1" xfId="0" applyFont="1" applyFill="1" applyBorder="1" applyAlignment="1">
      <alignment vertical="center"/>
    </xf>
    <xf numFmtId="38" fontId="4" fillId="11" borderId="57" xfId="0" applyFont="1" applyFill="1" applyBorder="1"/>
    <xf numFmtId="38" fontId="4" fillId="11" borderId="12" xfId="0" applyFont="1" applyFill="1" applyBorder="1"/>
    <xf numFmtId="38" fontId="11" fillId="0" borderId="58" xfId="0" applyFont="1" applyBorder="1" applyAlignment="1">
      <alignment horizontal="center" vertical="center" wrapText="1"/>
    </xf>
    <xf numFmtId="4" fontId="0" fillId="0" borderId="59" xfId="0" applyNumberFormat="1" applyBorder="1"/>
    <xf numFmtId="38" fontId="14" fillId="5" borderId="17" xfId="0" applyFont="1" applyFill="1" applyBorder="1"/>
    <xf numFmtId="4" fontId="13" fillId="9" borderId="60" xfId="0" applyNumberFormat="1" applyFont="1" applyFill="1" applyBorder="1"/>
    <xf numFmtId="4" fontId="13" fillId="9" borderId="21" xfId="0" applyNumberFormat="1" applyFont="1" applyFill="1" applyBorder="1"/>
    <xf numFmtId="4" fontId="13" fillId="13" borderId="17" xfId="0" applyNumberFormat="1" applyFont="1" applyFill="1" applyBorder="1"/>
    <xf numFmtId="4" fontId="13" fillId="13" borderId="21" xfId="0" applyNumberFormat="1" applyFont="1" applyFill="1" applyBorder="1"/>
    <xf numFmtId="4" fontId="13" fillId="0" borderId="61" xfId="0" applyNumberFormat="1" applyFont="1" applyBorder="1"/>
    <xf numFmtId="38" fontId="0" fillId="2" borderId="62" xfId="0" applyFill="1" applyBorder="1"/>
    <xf numFmtId="164" fontId="4" fillId="0" borderId="63" xfId="0" applyNumberFormat="1" applyFont="1" applyBorder="1"/>
    <xf numFmtId="165" fontId="0" fillId="0" borderId="60" xfId="0" applyNumberFormat="1" applyBorder="1"/>
    <xf numFmtId="165" fontId="0" fillId="0" borderId="21" xfId="0" applyNumberFormat="1" applyBorder="1"/>
    <xf numFmtId="38" fontId="4" fillId="11" borderId="64" xfId="0" applyFont="1" applyFill="1" applyBorder="1"/>
    <xf numFmtId="38" fontId="4" fillId="11" borderId="53" xfId="0" applyFont="1" applyFill="1" applyBorder="1"/>
    <xf numFmtId="4" fontId="0" fillId="0" borderId="61" xfId="0" applyNumberFormat="1" applyBorder="1"/>
    <xf numFmtId="38" fontId="3" fillId="5" borderId="55" xfId="0" applyFont="1" applyFill="1" applyBorder="1" applyAlignment="1">
      <alignment horizontal="center" vertical="center" wrapText="1"/>
    </xf>
    <xf numFmtId="38" fontId="3" fillId="5" borderId="47" xfId="0" applyFont="1" applyFill="1" applyBorder="1" applyAlignment="1">
      <alignment horizontal="center" vertical="center" wrapText="1"/>
    </xf>
    <xf numFmtId="40" fontId="4" fillId="11" borderId="12" xfId="0" applyNumberFormat="1" applyFont="1" applyFill="1" applyBorder="1"/>
    <xf numFmtId="38" fontId="17" fillId="2" borderId="0" xfId="0" applyFont="1" applyFill="1"/>
    <xf numFmtId="38" fontId="0" fillId="2" borderId="9" xfId="0" applyFill="1" applyBorder="1" applyAlignment="1">
      <alignment horizontal="right"/>
    </xf>
    <xf numFmtId="4" fontId="4" fillId="7" borderId="10" xfId="0" applyNumberFormat="1" applyFont="1" applyFill="1" applyBorder="1" applyAlignment="1" applyProtection="1">
      <alignment horizontal="center" vertical="center" wrapText="1"/>
      <protection locked="0"/>
    </xf>
    <xf numFmtId="38" fontId="0" fillId="0" borderId="40" xfId="0" applyBorder="1" applyProtection="1">
      <protection locked="0"/>
    </xf>
    <xf numFmtId="38" fontId="1" fillId="0" borderId="39" xfId="0" applyFont="1" applyBorder="1"/>
    <xf numFmtId="38" fontId="24" fillId="2" borderId="0" xfId="0" applyFont="1" applyFill="1"/>
    <xf numFmtId="38" fontId="25" fillId="2" borderId="0" xfId="0" applyFont="1" applyFill="1"/>
    <xf numFmtId="38" fontId="24" fillId="0" borderId="0" xfId="0" applyFont="1"/>
    <xf numFmtId="38" fontId="9" fillId="5" borderId="1" xfId="0" applyFont="1" applyFill="1" applyBorder="1" applyAlignment="1">
      <alignment vertical="center"/>
    </xf>
    <xf numFmtId="38" fontId="3" fillId="5" borderId="0" xfId="0" applyFont="1" applyFill="1" applyAlignment="1">
      <alignment vertical="center"/>
    </xf>
    <xf numFmtId="38" fontId="26" fillId="2" borderId="0" xfId="2" applyNumberFormat="1" applyFont="1" applyFill="1"/>
    <xf numFmtId="38" fontId="7" fillId="5" borderId="9" xfId="0" applyFont="1" applyFill="1" applyBorder="1" applyAlignment="1">
      <alignment horizontal="right" vertical="center"/>
    </xf>
    <xf numFmtId="3" fontId="8" fillId="7" borderId="10" xfId="0" applyNumberFormat="1" applyFont="1" applyFill="1" applyBorder="1" applyAlignment="1" applyProtection="1">
      <alignment horizontal="center" vertical="center" wrapText="1"/>
      <protection locked="0"/>
    </xf>
    <xf numFmtId="38" fontId="6" fillId="0" borderId="0" xfId="0" applyFont="1" applyAlignment="1">
      <alignment vertical="center"/>
    </xf>
    <xf numFmtId="9" fontId="8" fillId="7" borderId="10" xfId="1" applyFont="1" applyFill="1" applyBorder="1" applyAlignment="1" applyProtection="1">
      <alignment horizontal="center" vertical="center" wrapText="1"/>
      <protection locked="0"/>
    </xf>
    <xf numFmtId="164" fontId="8" fillId="7" borderId="10" xfId="0" applyNumberFormat="1" applyFont="1" applyFill="1" applyBorder="1" applyAlignment="1">
      <alignment horizontal="center" vertical="center" wrapText="1"/>
    </xf>
    <xf numFmtId="3" fontId="8" fillId="7" borderId="10" xfId="0" applyNumberFormat="1" applyFont="1" applyFill="1" applyBorder="1" applyAlignment="1">
      <alignment horizontal="center" vertical="center" wrapText="1"/>
    </xf>
    <xf numFmtId="9" fontId="8" fillId="7" borderId="10" xfId="1" applyFont="1" applyFill="1" applyBorder="1" applyAlignment="1">
      <alignment horizontal="center" vertical="center" wrapText="1"/>
    </xf>
    <xf numFmtId="38" fontId="27" fillId="2" borderId="0" xfId="0" applyFont="1" applyFill="1" applyAlignment="1">
      <alignment horizontal="left" indent="1"/>
    </xf>
    <xf numFmtId="38" fontId="17" fillId="0" borderId="0" xfId="0" applyFont="1" applyAlignment="1">
      <alignment horizontal="left" indent="1"/>
    </xf>
    <xf numFmtId="4" fontId="13" fillId="9" borderId="46" xfId="0" applyNumberFormat="1" applyFont="1" applyFill="1" applyBorder="1"/>
    <xf numFmtId="38" fontId="29" fillId="7" borderId="20" xfId="0" applyFont="1" applyFill="1" applyBorder="1" applyAlignment="1">
      <alignment horizontal="center" vertical="center" wrapText="1"/>
    </xf>
    <xf numFmtId="38" fontId="29" fillId="7" borderId="16" xfId="0" applyFont="1" applyFill="1" applyBorder="1" applyAlignment="1">
      <alignment horizontal="center" vertical="center" wrapText="1"/>
    </xf>
    <xf numFmtId="38" fontId="29" fillId="7" borderId="54" xfId="0" applyFont="1" applyFill="1" applyBorder="1" applyAlignment="1">
      <alignment horizontal="center" vertical="center" wrapText="1"/>
    </xf>
    <xf numFmtId="38" fontId="10" fillId="6" borderId="7" xfId="0" applyFont="1" applyFill="1" applyBorder="1" applyAlignment="1">
      <alignment horizontal="center" vertical="center" shrinkToFit="1"/>
    </xf>
    <xf numFmtId="38" fontId="10" fillId="6" borderId="8" xfId="0" applyFont="1" applyFill="1" applyBorder="1" applyAlignment="1">
      <alignment horizontal="center" vertical="center" shrinkToFit="1"/>
    </xf>
    <xf numFmtId="38" fontId="4" fillId="7" borderId="15" xfId="0" applyFont="1" applyFill="1" applyBorder="1" applyAlignment="1" applyProtection="1">
      <alignment horizontal="center" vertical="center" shrinkToFit="1"/>
      <protection locked="0"/>
    </xf>
    <xf numFmtId="38" fontId="4" fillId="7" borderId="49" xfId="0" applyFont="1" applyFill="1" applyBorder="1" applyAlignment="1" applyProtection="1">
      <alignment horizontal="center" vertical="center" shrinkToFit="1"/>
      <protection locked="0"/>
    </xf>
    <xf numFmtId="38" fontId="3" fillId="5" borderId="1" xfId="0" applyFont="1" applyFill="1" applyBorder="1" applyAlignment="1">
      <alignment horizontal="right" vertical="center"/>
    </xf>
    <xf numFmtId="38" fontId="3" fillId="5" borderId="2" xfId="0" applyFont="1" applyFill="1" applyBorder="1" applyAlignment="1">
      <alignment horizontal="right" vertical="center"/>
    </xf>
    <xf numFmtId="38" fontId="4" fillId="7" borderId="13" xfId="0" applyFont="1" applyFill="1" applyBorder="1" applyAlignment="1" applyProtection="1">
      <alignment horizontal="center" vertical="center" shrinkToFit="1"/>
      <protection locked="0"/>
    </xf>
    <xf numFmtId="38" fontId="4" fillId="7" borderId="14" xfId="0" applyFont="1" applyFill="1" applyBorder="1" applyAlignment="1" applyProtection="1">
      <alignment horizontal="center" vertical="center" shrinkToFit="1"/>
      <protection locked="0"/>
    </xf>
    <xf numFmtId="38" fontId="4" fillId="7" borderId="15" xfId="0" quotePrefix="1" applyFont="1" applyFill="1" applyBorder="1" applyAlignment="1" applyProtection="1">
      <alignment horizontal="center" vertical="center" shrinkToFit="1"/>
      <protection locked="0"/>
    </xf>
    <xf numFmtId="38" fontId="4" fillId="7" borderId="49" xfId="0" quotePrefix="1" applyFont="1" applyFill="1" applyBorder="1" applyAlignment="1" applyProtection="1">
      <alignment horizontal="center" vertical="center" shrinkToFit="1"/>
      <protection locked="0"/>
    </xf>
    <xf numFmtId="38" fontId="3" fillId="9" borderId="24" xfId="0" applyFont="1" applyFill="1" applyBorder="1" applyAlignment="1">
      <alignment horizontal="center" vertical="center" wrapText="1"/>
    </xf>
    <xf numFmtId="38" fontId="3" fillId="9" borderId="56" xfId="0" applyFont="1" applyFill="1" applyBorder="1" applyAlignment="1">
      <alignment horizontal="center" vertical="center" wrapText="1"/>
    </xf>
    <xf numFmtId="38" fontId="4" fillId="11" borderId="24" xfId="0" applyFont="1" applyFill="1" applyBorder="1" applyAlignment="1">
      <alignment horizontal="center" vertical="center" wrapText="1"/>
    </xf>
    <xf numFmtId="38" fontId="4" fillId="11" borderId="55" xfId="0" applyFont="1" applyFill="1" applyBorder="1" applyAlignment="1">
      <alignment horizontal="center" vertical="center" wrapText="1"/>
    </xf>
    <xf numFmtId="38" fontId="4" fillId="7" borderId="19" xfId="0" applyFont="1" applyFill="1" applyBorder="1" applyAlignment="1" applyProtection="1">
      <alignment horizontal="center" vertical="center" shrinkToFit="1"/>
      <protection locked="0"/>
    </xf>
    <xf numFmtId="38" fontId="4" fillId="7" borderId="20" xfId="0" applyFont="1" applyFill="1" applyBorder="1" applyAlignment="1" applyProtection="1">
      <alignment horizontal="center" vertical="center" shrinkToFit="1"/>
      <protection locked="0"/>
    </xf>
    <xf numFmtId="38" fontId="22" fillId="14" borderId="4" xfId="0" applyFont="1" applyFill="1" applyBorder="1" applyAlignment="1">
      <alignment horizontal="left" vertical="center" wrapText="1"/>
    </xf>
    <xf numFmtId="38" fontId="22" fillId="14" borderId="48" xfId="0" applyFont="1" applyFill="1" applyBorder="1" applyAlignment="1">
      <alignment horizontal="left" vertical="center" wrapText="1"/>
    </xf>
    <xf numFmtId="38" fontId="22" fillId="14" borderId="5" xfId="0" applyFont="1" applyFill="1" applyBorder="1" applyAlignment="1">
      <alignment horizontal="left" vertical="center" wrapText="1"/>
    </xf>
    <xf numFmtId="38" fontId="22" fillId="14" borderId="1" xfId="0" applyFont="1" applyFill="1" applyBorder="1" applyAlignment="1">
      <alignment horizontal="left" vertical="center" wrapText="1"/>
    </xf>
    <xf numFmtId="38" fontId="22" fillId="14" borderId="0" xfId="0" applyFont="1" applyFill="1" applyAlignment="1">
      <alignment horizontal="left" vertical="center" wrapText="1"/>
    </xf>
    <xf numFmtId="38" fontId="22" fillId="14" borderId="6" xfId="0" applyFont="1" applyFill="1" applyBorder="1" applyAlignment="1">
      <alignment horizontal="left" vertical="center" wrapText="1"/>
    </xf>
    <xf numFmtId="38" fontId="22" fillId="14" borderId="17" xfId="0" applyFont="1" applyFill="1" applyBorder="1" applyAlignment="1">
      <alignment horizontal="left" vertical="center" wrapText="1"/>
    </xf>
    <xf numFmtId="38" fontId="22" fillId="14" borderId="21" xfId="0" applyFont="1" applyFill="1" applyBorder="1" applyAlignment="1">
      <alignment horizontal="left" vertical="center" wrapText="1"/>
    </xf>
    <xf numFmtId="38" fontId="22" fillId="14" borderId="18" xfId="0" applyFont="1" applyFill="1" applyBorder="1" applyAlignment="1">
      <alignment horizontal="left" vertical="center" wrapText="1"/>
    </xf>
    <xf numFmtId="38" fontId="7" fillId="5" borderId="1" xfId="0" applyFont="1" applyFill="1" applyBorder="1" applyAlignment="1">
      <alignment horizontal="center" vertical="center"/>
    </xf>
    <xf numFmtId="38" fontId="7" fillId="5" borderId="0" xfId="0" applyFont="1" applyFill="1" applyAlignment="1">
      <alignment horizontal="center" vertical="center"/>
    </xf>
    <xf numFmtId="38" fontId="8" fillId="6" borderId="7" xfId="0" applyFont="1" applyFill="1" applyBorder="1" applyAlignment="1">
      <alignment horizontal="center" vertical="center" shrinkToFit="1"/>
    </xf>
    <xf numFmtId="38" fontId="8" fillId="6" borderId="8" xfId="0" applyFont="1" applyFill="1" applyBorder="1" applyAlignment="1">
      <alignment horizontal="center" vertical="center" shrinkToFit="1"/>
    </xf>
    <xf numFmtId="38" fontId="7" fillId="5" borderId="50" xfId="0" applyFont="1" applyFill="1" applyBorder="1" applyAlignment="1">
      <alignment horizontal="center" vertical="center"/>
    </xf>
    <xf numFmtId="38" fontId="7" fillId="5" borderId="51" xfId="0" applyFont="1" applyFill="1" applyBorder="1" applyAlignment="1">
      <alignment horizontal="center" vertical="center"/>
    </xf>
    <xf numFmtId="38" fontId="7" fillId="5" borderId="11" xfId="0" applyFont="1" applyFill="1" applyBorder="1" applyAlignment="1">
      <alignment horizontal="center" vertical="center"/>
    </xf>
    <xf numFmtId="38" fontId="7" fillId="5" borderId="12" xfId="0" applyFont="1" applyFill="1" applyBorder="1" applyAlignment="1">
      <alignment horizontal="center" vertical="center"/>
    </xf>
    <xf numFmtId="38" fontId="7" fillId="5" borderId="1" xfId="0" applyFont="1" applyFill="1" applyBorder="1" applyAlignment="1">
      <alignment horizontal="right" vertical="center"/>
    </xf>
    <xf numFmtId="38" fontId="7" fillId="5" borderId="2" xfId="0" applyFont="1" applyFill="1" applyBorder="1" applyAlignment="1">
      <alignment horizontal="right" vertical="center"/>
    </xf>
    <xf numFmtId="38" fontId="8" fillId="7" borderId="13" xfId="0" applyFont="1" applyFill="1" applyBorder="1" applyAlignment="1" applyProtection="1">
      <alignment horizontal="center" vertical="center" shrinkToFit="1"/>
      <protection locked="0"/>
    </xf>
    <xf numFmtId="38" fontId="8" fillId="7" borderId="14" xfId="0" applyFont="1" applyFill="1" applyBorder="1" applyAlignment="1" applyProtection="1">
      <alignment horizontal="center" vertical="center" shrinkToFit="1"/>
      <protection locked="0"/>
    </xf>
    <xf numFmtId="38" fontId="12" fillId="8" borderId="21" xfId="0" applyFont="1" applyFill="1" applyBorder="1" applyAlignment="1">
      <alignment horizontal="center"/>
    </xf>
    <xf numFmtId="38" fontId="8" fillId="7" borderId="15" xfId="0" applyFont="1" applyFill="1" applyBorder="1" applyAlignment="1" applyProtection="1">
      <alignment horizontal="center" vertical="center" shrinkToFit="1"/>
      <protection locked="0"/>
    </xf>
    <xf numFmtId="38" fontId="8" fillId="7" borderId="49" xfId="0" applyFont="1" applyFill="1" applyBorder="1" applyAlignment="1" applyProtection="1">
      <alignment horizontal="center" vertical="center" shrinkToFit="1"/>
      <protection locked="0"/>
    </xf>
    <xf numFmtId="38" fontId="28" fillId="0" borderId="11" xfId="0" applyFont="1" applyBorder="1" applyAlignment="1">
      <alignment horizontal="center" vertical="center"/>
    </xf>
    <xf numFmtId="38" fontId="28" fillId="0" borderId="12" xfId="0" applyFont="1" applyBorder="1" applyAlignment="1">
      <alignment horizontal="center" vertical="center"/>
    </xf>
    <xf numFmtId="38" fontId="8" fillId="7" borderId="19" xfId="0" applyFont="1" applyFill="1" applyBorder="1" applyAlignment="1" applyProtection="1">
      <alignment horizontal="center" vertical="center" shrinkToFit="1"/>
      <protection locked="0"/>
    </xf>
    <xf numFmtId="38" fontId="8" fillId="7" borderId="20" xfId="0" applyFont="1" applyFill="1" applyBorder="1" applyAlignment="1" applyProtection="1">
      <alignment horizontal="center" vertical="center" shrinkToFit="1"/>
      <protection locked="0"/>
    </xf>
    <xf numFmtId="38" fontId="28" fillId="0" borderId="52" xfId="0" applyFont="1" applyBorder="1" applyAlignment="1">
      <alignment horizontal="center" vertical="center"/>
    </xf>
    <xf numFmtId="38" fontId="28" fillId="0" borderId="53" xfId="0" applyFont="1" applyBorder="1" applyAlignment="1">
      <alignment horizontal="center" vertical="center"/>
    </xf>
    <xf numFmtId="38" fontId="20" fillId="4" borderId="41" xfId="0" applyFont="1" applyFill="1" applyBorder="1" applyAlignment="1" applyProtection="1">
      <alignment horizontal="center" vertical="center"/>
      <protection locked="0"/>
    </xf>
    <xf numFmtId="38" fontId="20" fillId="4" borderId="7" xfId="0" applyFont="1" applyFill="1" applyBorder="1" applyAlignment="1" applyProtection="1">
      <alignment horizontal="center" vertical="center"/>
      <protection locked="0"/>
    </xf>
    <xf numFmtId="38" fontId="20" fillId="4" borderId="8" xfId="0" applyFont="1" applyFill="1" applyBorder="1" applyAlignment="1" applyProtection="1">
      <alignment horizontal="center" vertical="center"/>
      <protection locked="0"/>
    </xf>
    <xf numFmtId="38" fontId="12" fillId="15" borderId="21" xfId="0" applyFont="1" applyFill="1" applyBorder="1" applyAlignment="1">
      <alignment horizontal="center"/>
    </xf>
    <xf numFmtId="38" fontId="12" fillId="3" borderId="4" xfId="0" applyFont="1" applyFill="1" applyBorder="1" applyAlignment="1">
      <alignment horizontal="center" vertical="center" wrapText="1" shrinkToFit="1"/>
    </xf>
    <xf numFmtId="38" fontId="12" fillId="3" borderId="5" xfId="0" applyFont="1" applyFill="1" applyBorder="1" applyAlignment="1">
      <alignment horizontal="center" vertical="center" wrapText="1" shrinkToFit="1"/>
    </xf>
    <xf numFmtId="38" fontId="12" fillId="3" borderId="17" xfId="0" applyFont="1" applyFill="1" applyBorder="1" applyAlignment="1">
      <alignment horizontal="center" vertical="center" wrapText="1" shrinkToFit="1"/>
    </xf>
    <xf numFmtId="38" fontId="12" fillId="3" borderId="18" xfId="0" applyFont="1" applyFill="1" applyBorder="1" applyAlignment="1">
      <alignment horizontal="center" vertical="center" wrapText="1" shrinkToFit="1"/>
    </xf>
    <xf numFmtId="38" fontId="12" fillId="14" borderId="41" xfId="0" applyFont="1" applyFill="1" applyBorder="1" applyAlignment="1">
      <alignment horizontal="center" vertical="center"/>
    </xf>
    <xf numFmtId="38" fontId="12" fillId="14" borderId="7" xfId="0" applyFont="1" applyFill="1" applyBorder="1" applyAlignment="1">
      <alignment horizontal="center" vertical="center"/>
    </xf>
    <xf numFmtId="38" fontId="28" fillId="0" borderId="50" xfId="0" applyFont="1" applyBorder="1" applyAlignment="1">
      <alignment horizontal="center" vertical="center"/>
    </xf>
    <xf numFmtId="38" fontId="28" fillId="0" borderId="51" xfId="0" applyFont="1" applyBorder="1" applyAlignment="1">
      <alignment horizontal="center" vertical="center"/>
    </xf>
    <xf numFmtId="38" fontId="7" fillId="5" borderId="52" xfId="0" applyFont="1" applyFill="1" applyBorder="1" applyAlignment="1">
      <alignment horizontal="center" vertical="center"/>
    </xf>
    <xf numFmtId="38" fontId="7" fillId="5" borderId="53" xfId="0" applyFont="1" applyFill="1" applyBorder="1" applyAlignment="1">
      <alignment horizontal="center" vertical="center"/>
    </xf>
    <xf numFmtId="166" fontId="8" fillId="3" borderId="65" xfId="0" applyNumberFormat="1" applyFont="1" applyFill="1" applyBorder="1" applyAlignment="1">
      <alignment horizontal="center" vertical="center"/>
    </xf>
    <xf numFmtId="166" fontId="8" fillId="3" borderId="61" xfId="0" applyNumberFormat="1" applyFont="1" applyFill="1" applyBorder="1" applyAlignment="1">
      <alignment horizontal="center" vertical="center"/>
    </xf>
    <xf numFmtId="38" fontId="7" fillId="5" borderId="2" xfId="0" applyFont="1" applyFill="1" applyBorder="1" applyAlignment="1">
      <alignment horizontal="center" vertical="center"/>
    </xf>
    <xf numFmtId="38" fontId="23" fillId="4" borderId="4" xfId="0" applyFont="1" applyFill="1" applyBorder="1" applyAlignment="1">
      <alignment horizontal="left" vertical="center" wrapText="1"/>
    </xf>
    <xf numFmtId="38" fontId="23" fillId="4" borderId="48" xfId="0" applyFont="1" applyFill="1" applyBorder="1" applyAlignment="1">
      <alignment horizontal="left" vertical="center" wrapText="1"/>
    </xf>
    <xf numFmtId="38" fontId="23" fillId="4" borderId="5" xfId="0" applyFont="1" applyFill="1" applyBorder="1" applyAlignment="1">
      <alignment horizontal="left" vertical="center" wrapText="1"/>
    </xf>
    <xf numFmtId="38" fontId="23" fillId="4" borderId="1" xfId="0" applyFont="1" applyFill="1" applyBorder="1" applyAlignment="1">
      <alignment horizontal="left" vertical="center" wrapText="1"/>
    </xf>
    <xf numFmtId="38" fontId="23" fillId="4" borderId="0" xfId="0" applyFont="1" applyFill="1" applyAlignment="1">
      <alignment horizontal="left" vertical="center" wrapText="1"/>
    </xf>
    <xf numFmtId="38" fontId="23" fillId="4" borderId="6" xfId="0" applyFont="1" applyFill="1" applyBorder="1" applyAlignment="1">
      <alignment horizontal="left" vertical="center" wrapText="1"/>
    </xf>
    <xf numFmtId="38" fontId="23" fillId="4" borderId="17" xfId="0" applyFont="1" applyFill="1" applyBorder="1" applyAlignment="1">
      <alignment horizontal="left" vertical="center" wrapText="1"/>
    </xf>
    <xf numFmtId="38" fontId="23" fillId="4" borderId="21" xfId="0" applyFont="1" applyFill="1" applyBorder="1" applyAlignment="1">
      <alignment horizontal="left" vertical="center" wrapText="1"/>
    </xf>
    <xf numFmtId="38" fontId="23" fillId="4" borderId="18" xfId="0" applyFont="1" applyFill="1" applyBorder="1" applyAlignment="1">
      <alignment horizontal="left" vertical="center" wrapText="1"/>
    </xf>
    <xf numFmtId="38" fontId="8" fillId="6" borderId="21" xfId="0" applyFont="1" applyFill="1" applyBorder="1" applyAlignment="1">
      <alignment horizontal="center"/>
    </xf>
    <xf numFmtId="38" fontId="8" fillId="7" borderId="15" xfId="0" quotePrefix="1" applyFont="1" applyFill="1" applyBorder="1" applyAlignment="1" applyProtection="1">
      <alignment horizontal="center" vertical="center" shrinkToFit="1"/>
      <protection locked="0"/>
    </xf>
    <xf numFmtId="38" fontId="8" fillId="7" borderId="49" xfId="0" quotePrefix="1" applyFont="1" applyFill="1" applyBorder="1" applyAlignment="1" applyProtection="1">
      <alignment horizontal="center" vertical="center" shrinkToFit="1"/>
      <protection locked="0"/>
    </xf>
    <xf numFmtId="38" fontId="7" fillId="5" borderId="1" xfId="0" applyFont="1" applyFill="1" applyBorder="1" applyAlignment="1">
      <alignment horizontal="right" vertical="center" wrapText="1"/>
    </xf>
    <xf numFmtId="38" fontId="7" fillId="5" borderId="2" xfId="0" applyFont="1" applyFill="1" applyBorder="1" applyAlignment="1">
      <alignment horizontal="right" vertical="center" wrapText="1"/>
    </xf>
  </cellXfs>
  <cellStyles count="3">
    <cellStyle name="Heading 4" xfId="2" builtinId="19"/>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Laure\Dropbox\03.%20Conseil%20Microfinance\Cerise%20-%20SPI4\!!%20SPI4%20Estimation%20Tool%20with%20MFT%20(sept%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PI Estimation tool"/>
      <sheetName val="MFT APR Calculator"/>
      <sheetName val="Rep Schedule"/>
      <sheetName val="APR tool choice"/>
      <sheetName val="Exact Pricing"/>
      <sheetName val="Model Repay Schedule"/>
      <sheetName val="Translations"/>
      <sheetName val="Referenc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AF0D5-F9D2-42AC-A96B-8D285299B483}">
  <sheetPr codeName="Sheet2">
    <pageSetUpPr fitToPage="1"/>
  </sheetPr>
  <dimension ref="A1:O47"/>
  <sheetViews>
    <sheetView showGridLines="0" tabSelected="1" zoomScaleNormal="100" workbookViewId="0">
      <selection activeCell="F10" sqref="F10:G10"/>
    </sheetView>
  </sheetViews>
  <sheetFormatPr defaultRowHeight="11.4" x14ac:dyDescent="0.2"/>
  <cols>
    <col min="1" max="1" width="4.875" customWidth="1"/>
    <col min="2" max="2" width="13" customWidth="1"/>
    <col min="3" max="3" width="14.125" customWidth="1"/>
    <col min="4" max="4" width="13.25" customWidth="1"/>
    <col min="5" max="5" width="11.875" customWidth="1"/>
    <col min="6" max="7" width="14" customWidth="1"/>
    <col min="8" max="8" width="21" customWidth="1"/>
    <col min="9" max="9" width="14" customWidth="1"/>
    <col min="10" max="11" width="13.875" customWidth="1"/>
    <col min="12" max="12" width="15.125" customWidth="1"/>
    <col min="13" max="13" width="24" bestFit="1" customWidth="1"/>
  </cols>
  <sheetData>
    <row r="1" spans="1:15" ht="21.6" customHeight="1" x14ac:dyDescent="0.45">
      <c r="A1" s="88" t="s">
        <v>0</v>
      </c>
      <c r="C1" s="1"/>
      <c r="D1" s="1"/>
      <c r="E1" s="1"/>
      <c r="G1" s="1"/>
      <c r="H1" s="1"/>
      <c r="I1" s="1"/>
      <c r="M1" s="1"/>
      <c r="O1" s="47"/>
    </row>
    <row r="2" spans="1:15" ht="18" thickBot="1" x14ac:dyDescent="0.35">
      <c r="A2" s="1"/>
      <c r="B2" s="1"/>
      <c r="C2" s="1"/>
      <c r="D2" s="1"/>
      <c r="E2" s="1"/>
      <c r="F2" s="3" t="s">
        <v>1</v>
      </c>
      <c r="G2" s="1"/>
      <c r="H2" s="1"/>
      <c r="I2" s="1"/>
      <c r="M2" s="1"/>
      <c r="N2" s="47"/>
      <c r="O2" s="47"/>
    </row>
    <row r="3" spans="1:15" ht="21.6" thickBot="1" x14ac:dyDescent="0.25">
      <c r="B3" s="86" t="s">
        <v>2</v>
      </c>
      <c r="C3" s="102" t="s">
        <v>3</v>
      </c>
      <c r="D3" s="103"/>
      <c r="E3" s="42"/>
      <c r="F3" s="48" t="s">
        <v>4</v>
      </c>
      <c r="G3" s="104" t="s">
        <v>5</v>
      </c>
      <c r="H3" s="105"/>
      <c r="I3" s="42"/>
      <c r="M3" s="1"/>
      <c r="N3" s="47"/>
      <c r="O3" s="47"/>
    </row>
    <row r="4" spans="1:15" ht="15" thickBot="1" x14ac:dyDescent="0.25">
      <c r="B4" s="43"/>
      <c r="C4" s="43"/>
      <c r="D4" s="43"/>
      <c r="E4" s="42"/>
      <c r="F4" s="48" t="s">
        <v>6</v>
      </c>
      <c r="G4" s="104" t="s">
        <v>7</v>
      </c>
      <c r="H4" s="105"/>
      <c r="I4" s="42"/>
      <c r="M4" s="40"/>
      <c r="N4" s="47"/>
      <c r="O4" s="47"/>
    </row>
    <row r="5" spans="1:15" ht="15" thickBot="1" x14ac:dyDescent="0.3">
      <c r="B5" s="57" t="s">
        <v>8</v>
      </c>
      <c r="C5" s="108" t="s">
        <v>9</v>
      </c>
      <c r="D5" s="109"/>
      <c r="E5" s="42"/>
      <c r="F5" s="48" t="s">
        <v>10</v>
      </c>
      <c r="G5" s="110" t="s">
        <v>11</v>
      </c>
      <c r="H5" s="111"/>
      <c r="I5" s="42"/>
      <c r="M5" s="44"/>
      <c r="N5" s="47"/>
      <c r="O5" s="47"/>
    </row>
    <row r="6" spans="1:15" ht="15" thickBot="1" x14ac:dyDescent="0.3">
      <c r="B6" s="57" t="s">
        <v>6</v>
      </c>
      <c r="C6" s="108" t="s">
        <v>12</v>
      </c>
      <c r="D6" s="109"/>
      <c r="E6" s="42"/>
      <c r="F6" s="48" t="s">
        <v>13</v>
      </c>
      <c r="G6" s="110">
        <v>98876543</v>
      </c>
      <c r="H6" s="111"/>
      <c r="I6" s="42"/>
      <c r="M6" s="44"/>
      <c r="N6" s="47"/>
      <c r="O6" s="47"/>
    </row>
    <row r="7" spans="1:15" ht="17.399999999999999" x14ac:dyDescent="0.3">
      <c r="B7" s="57" t="s">
        <v>10</v>
      </c>
      <c r="C7" s="108" t="s">
        <v>14</v>
      </c>
      <c r="D7" s="109"/>
      <c r="E7" s="42"/>
      <c r="F7" s="3" t="s">
        <v>15</v>
      </c>
      <c r="G7" s="1"/>
      <c r="H7" s="1"/>
      <c r="I7" s="42"/>
      <c r="J7" s="43"/>
      <c r="K7" s="43"/>
      <c r="L7" s="43"/>
      <c r="N7" s="47"/>
      <c r="O7" s="47"/>
    </row>
    <row r="8" spans="1:15" ht="15" thickBot="1" x14ac:dyDescent="0.3">
      <c r="E8" s="42"/>
      <c r="F8" s="106" t="s">
        <v>16</v>
      </c>
      <c r="G8" s="107"/>
      <c r="H8" s="41">
        <v>1000</v>
      </c>
      <c r="I8" s="42"/>
      <c r="M8" s="44"/>
      <c r="N8" s="47"/>
      <c r="O8" s="47"/>
    </row>
    <row r="9" spans="1:15" ht="15" thickBot="1" x14ac:dyDescent="0.3">
      <c r="B9" s="57" t="s">
        <v>17</v>
      </c>
      <c r="C9" s="108" t="s">
        <v>18</v>
      </c>
      <c r="D9" s="109"/>
      <c r="E9" s="42"/>
      <c r="F9" s="106" t="s">
        <v>19</v>
      </c>
      <c r="G9" s="107" t="s">
        <v>20</v>
      </c>
      <c r="H9" s="41" t="s">
        <v>21</v>
      </c>
      <c r="I9" s="42"/>
      <c r="M9" s="44"/>
      <c r="N9" s="1"/>
      <c r="O9" s="1"/>
    </row>
    <row r="10" spans="1:15" ht="14.4" x14ac:dyDescent="0.2">
      <c r="B10" s="87" t="s">
        <v>22</v>
      </c>
      <c r="C10" s="116" t="s">
        <v>23</v>
      </c>
      <c r="D10" s="117"/>
      <c r="E10" s="42"/>
      <c r="F10" s="106" t="s">
        <v>24</v>
      </c>
      <c r="G10" s="107"/>
      <c r="H10" s="41" t="s">
        <v>25</v>
      </c>
      <c r="I10" s="42"/>
    </row>
    <row r="11" spans="1:15" ht="14.4" x14ac:dyDescent="0.2">
      <c r="A11" s="43"/>
      <c r="B11" s="43"/>
      <c r="C11" s="43"/>
      <c r="D11" s="43"/>
      <c r="E11" s="42"/>
      <c r="F11" s="106" t="s">
        <v>26</v>
      </c>
      <c r="G11" s="107"/>
      <c r="H11" s="80">
        <v>1176.1400000000001</v>
      </c>
      <c r="I11" s="42"/>
    </row>
    <row r="12" spans="1:15" ht="17.399999999999999" x14ac:dyDescent="0.2">
      <c r="A12" s="42"/>
      <c r="B12" s="42"/>
      <c r="C12" s="42"/>
      <c r="D12" s="42"/>
      <c r="E12" s="42"/>
      <c r="F12" s="49"/>
      <c r="G12" s="42"/>
      <c r="H12" s="42"/>
      <c r="I12" s="42"/>
      <c r="M12" s="1"/>
      <c r="N12" s="1"/>
    </row>
    <row r="13" spans="1:15" ht="12" thickBot="1" x14ac:dyDescent="0.25">
      <c r="A13" s="1"/>
      <c r="B13" s="1"/>
      <c r="C13" s="1"/>
      <c r="D13" s="1"/>
      <c r="E13" s="1"/>
      <c r="F13" s="1"/>
      <c r="G13" s="1"/>
      <c r="H13" s="1"/>
      <c r="I13" s="1"/>
      <c r="J13" s="1"/>
      <c r="K13" s="1"/>
      <c r="L13" s="1"/>
      <c r="M13" s="1"/>
    </row>
    <row r="14" spans="1:15" ht="72.599999999999994" customHeight="1" thickBot="1" x14ac:dyDescent="0.25">
      <c r="B14" s="76" t="s">
        <v>27</v>
      </c>
      <c r="C14" s="75" t="s">
        <v>28</v>
      </c>
      <c r="D14" s="112" t="s">
        <v>29</v>
      </c>
      <c r="E14" s="113"/>
      <c r="F14" s="114" t="s">
        <v>30</v>
      </c>
      <c r="G14" s="115"/>
      <c r="H14" s="60" t="s">
        <v>31</v>
      </c>
      <c r="I14" s="1"/>
      <c r="J14" s="1"/>
      <c r="K14" s="1"/>
      <c r="L14" s="1"/>
    </row>
    <row r="15" spans="1:15" ht="14.4" x14ac:dyDescent="0.3">
      <c r="B15" s="18">
        <v>0</v>
      </c>
      <c r="C15" s="19">
        <v>43831</v>
      </c>
      <c r="D15" s="20"/>
      <c r="E15" s="26">
        <v>1000</v>
      </c>
      <c r="F15" s="58"/>
      <c r="G15" s="77">
        <v>30</v>
      </c>
      <c r="H15" s="61">
        <v>1000</v>
      </c>
      <c r="I15" s="1"/>
      <c r="J15" s="1"/>
      <c r="K15" s="1"/>
      <c r="L15" s="1"/>
    </row>
    <row r="16" spans="1:15" ht="14.4" x14ac:dyDescent="0.3">
      <c r="B16" s="79" t="s">
        <v>32</v>
      </c>
      <c r="C16" s="19">
        <v>43862</v>
      </c>
      <c r="D16" s="20"/>
      <c r="E16" s="26">
        <v>0</v>
      </c>
      <c r="F16" s="58"/>
      <c r="G16" s="77">
        <v>18.5</v>
      </c>
      <c r="H16" s="61">
        <v>1000</v>
      </c>
      <c r="I16" s="1"/>
      <c r="J16" s="1"/>
      <c r="K16" s="1"/>
      <c r="L16" s="1"/>
    </row>
    <row r="17" spans="1:12" ht="14.4" customHeight="1" x14ac:dyDescent="0.3">
      <c r="B17" s="27">
        <v>2</v>
      </c>
      <c r="C17" s="19">
        <v>43891</v>
      </c>
      <c r="D17" s="20"/>
      <c r="E17" s="26">
        <v>0</v>
      </c>
      <c r="F17" s="58"/>
      <c r="G17" s="77">
        <v>161.28571428571428</v>
      </c>
      <c r="H17" s="61">
        <v>857.14285714285711</v>
      </c>
      <c r="I17" s="1"/>
      <c r="J17" s="1"/>
      <c r="K17" s="1"/>
      <c r="L17" s="1"/>
    </row>
    <row r="18" spans="1:12" ht="14.4" x14ac:dyDescent="0.3">
      <c r="B18" s="27">
        <v>3</v>
      </c>
      <c r="C18" s="19">
        <v>43922</v>
      </c>
      <c r="D18" s="20"/>
      <c r="E18" s="26">
        <v>0</v>
      </c>
      <c r="F18" s="58"/>
      <c r="G18" s="77">
        <v>161.21428571428572</v>
      </c>
      <c r="H18" s="61">
        <v>714.28571428571422</v>
      </c>
      <c r="I18" s="1"/>
      <c r="J18" s="1"/>
      <c r="K18" s="1"/>
      <c r="L18" s="1"/>
    </row>
    <row r="19" spans="1:12" ht="14.4" x14ac:dyDescent="0.3">
      <c r="B19" s="27">
        <v>4</v>
      </c>
      <c r="C19" s="19">
        <v>43952</v>
      </c>
      <c r="D19" s="20"/>
      <c r="E19" s="26">
        <v>0</v>
      </c>
      <c r="F19" s="58"/>
      <c r="G19" s="77">
        <v>161.14285714285714</v>
      </c>
      <c r="H19" s="61">
        <v>571.42857142857133</v>
      </c>
      <c r="I19" s="1"/>
      <c r="J19" s="1"/>
      <c r="K19" s="1"/>
      <c r="L19" s="1"/>
    </row>
    <row r="20" spans="1:12" ht="14.4" x14ac:dyDescent="0.3">
      <c r="B20" s="27">
        <v>5</v>
      </c>
      <c r="C20" s="19">
        <v>43983</v>
      </c>
      <c r="D20" s="20"/>
      <c r="E20" s="26">
        <v>0</v>
      </c>
      <c r="F20" s="58"/>
      <c r="G20" s="77">
        <v>161.07142857142858</v>
      </c>
      <c r="H20" s="61">
        <v>428.57142857142844</v>
      </c>
      <c r="I20" s="1"/>
      <c r="J20" s="1"/>
      <c r="K20" s="1"/>
      <c r="L20" s="1"/>
    </row>
    <row r="21" spans="1:12" ht="14.4" x14ac:dyDescent="0.3">
      <c r="B21" s="27">
        <v>6</v>
      </c>
      <c r="C21" s="19">
        <v>44013</v>
      </c>
      <c r="D21" s="20"/>
      <c r="E21" s="26">
        <v>0</v>
      </c>
      <c r="F21" s="58"/>
      <c r="G21" s="77">
        <v>161</v>
      </c>
      <c r="H21" s="61">
        <v>285.71428571428555</v>
      </c>
      <c r="I21" s="1"/>
      <c r="J21" s="1"/>
      <c r="K21" s="1"/>
      <c r="L21" s="1"/>
    </row>
    <row r="22" spans="1:12" ht="14.4" x14ac:dyDescent="0.3">
      <c r="B22" s="27">
        <v>7</v>
      </c>
      <c r="C22" s="19">
        <v>44044</v>
      </c>
      <c r="D22" s="20"/>
      <c r="E22" s="26">
        <v>0</v>
      </c>
      <c r="F22" s="58"/>
      <c r="G22" s="77">
        <v>160.92857142857144</v>
      </c>
      <c r="H22" s="61">
        <v>142.85714285714269</v>
      </c>
      <c r="I22" s="1"/>
      <c r="J22" s="1"/>
      <c r="K22" s="1"/>
      <c r="L22" s="1"/>
    </row>
    <row r="23" spans="1:12" ht="14.4" x14ac:dyDescent="0.3">
      <c r="B23" s="27">
        <v>8</v>
      </c>
      <c r="C23" s="19">
        <v>44075</v>
      </c>
      <c r="D23" s="20"/>
      <c r="E23" s="26">
        <v>0</v>
      </c>
      <c r="F23" s="58"/>
      <c r="G23" s="77">
        <v>161</v>
      </c>
      <c r="H23" s="61">
        <v>0</v>
      </c>
      <c r="I23" s="1"/>
      <c r="J23" s="1"/>
      <c r="K23" s="1"/>
      <c r="L23" s="1"/>
    </row>
    <row r="24" spans="1:12" ht="14.4" x14ac:dyDescent="0.3">
      <c r="B24" s="27">
        <v>9</v>
      </c>
      <c r="C24" s="19">
        <v>44105</v>
      </c>
      <c r="D24" s="20"/>
      <c r="E24" s="26">
        <v>0</v>
      </c>
      <c r="F24" s="58"/>
      <c r="G24" s="59">
        <v>0</v>
      </c>
      <c r="H24" s="61">
        <v>0</v>
      </c>
      <c r="I24" s="1"/>
      <c r="J24" s="1"/>
      <c r="K24" s="1"/>
      <c r="L24" s="1"/>
    </row>
    <row r="25" spans="1:12" ht="14.4" x14ac:dyDescent="0.3">
      <c r="B25" s="27">
        <v>10</v>
      </c>
      <c r="C25" s="19">
        <v>44136</v>
      </c>
      <c r="D25" s="20"/>
      <c r="E25" s="26">
        <v>0</v>
      </c>
      <c r="F25" s="58"/>
      <c r="G25" s="59">
        <v>0</v>
      </c>
      <c r="H25" s="61">
        <v>0</v>
      </c>
      <c r="I25" s="1"/>
      <c r="J25" s="1"/>
      <c r="K25" s="1"/>
      <c r="L25" s="1"/>
    </row>
    <row r="26" spans="1:12" ht="14.4" x14ac:dyDescent="0.3">
      <c r="B26" s="27">
        <v>11</v>
      </c>
      <c r="C26" s="19">
        <v>44166</v>
      </c>
      <c r="D26" s="20"/>
      <c r="E26" s="26">
        <v>0</v>
      </c>
      <c r="F26" s="58"/>
      <c r="G26" s="59">
        <v>0</v>
      </c>
      <c r="H26" s="61">
        <v>0</v>
      </c>
      <c r="I26" s="1"/>
      <c r="J26" s="1"/>
      <c r="K26" s="1"/>
      <c r="L26" s="1"/>
    </row>
    <row r="27" spans="1:12" ht="14.4" x14ac:dyDescent="0.3">
      <c r="B27" s="27">
        <v>12</v>
      </c>
      <c r="C27" s="19">
        <v>44197</v>
      </c>
      <c r="D27" s="20"/>
      <c r="E27" s="26">
        <v>0</v>
      </c>
      <c r="F27" s="58"/>
      <c r="G27" s="59">
        <v>0</v>
      </c>
      <c r="H27" s="61">
        <v>0</v>
      </c>
      <c r="I27" s="1"/>
      <c r="J27" s="1"/>
      <c r="K27" s="1"/>
      <c r="L27" s="1"/>
    </row>
    <row r="28" spans="1:12" ht="14.4" x14ac:dyDescent="0.3">
      <c r="B28" s="27">
        <v>13</v>
      </c>
      <c r="C28" s="19">
        <v>44228</v>
      </c>
      <c r="D28" s="20"/>
      <c r="E28" s="26">
        <v>0</v>
      </c>
      <c r="F28" s="58"/>
      <c r="G28" s="59">
        <v>0</v>
      </c>
      <c r="H28" s="61">
        <v>0</v>
      </c>
      <c r="I28" s="1"/>
      <c r="J28" s="1"/>
      <c r="K28" s="1"/>
      <c r="L28" s="1"/>
    </row>
    <row r="29" spans="1:12" ht="14.4" x14ac:dyDescent="0.3">
      <c r="B29" s="27">
        <v>14</v>
      </c>
      <c r="C29" s="19">
        <v>44256</v>
      </c>
      <c r="D29" s="20"/>
      <c r="E29" s="26">
        <v>0</v>
      </c>
      <c r="F29" s="58"/>
      <c r="G29" s="59">
        <v>0</v>
      </c>
      <c r="H29" s="61">
        <v>0</v>
      </c>
      <c r="I29" s="1"/>
      <c r="J29" s="1"/>
      <c r="K29" s="1"/>
      <c r="L29" s="1"/>
    </row>
    <row r="30" spans="1:12" ht="15" thickBot="1" x14ac:dyDescent="0.35">
      <c r="B30" s="68">
        <v>15</v>
      </c>
      <c r="C30" s="69">
        <v>44287</v>
      </c>
      <c r="D30" s="70"/>
      <c r="E30" s="71">
        <v>0</v>
      </c>
      <c r="F30" s="72"/>
      <c r="G30" s="73">
        <v>0</v>
      </c>
      <c r="H30" s="74">
        <v>0</v>
      </c>
      <c r="I30" s="1"/>
      <c r="J30" s="1"/>
      <c r="K30" s="1"/>
      <c r="L30" s="1"/>
    </row>
    <row r="31" spans="1:12" ht="18" customHeight="1" thickBot="1" x14ac:dyDescent="0.4">
      <c r="B31" s="29"/>
      <c r="C31" s="62" t="s">
        <v>33</v>
      </c>
      <c r="D31" s="63"/>
      <c r="E31" s="64">
        <v>1000</v>
      </c>
      <c r="F31" s="65"/>
      <c r="G31" s="66">
        <f>SUM(G15:G30)</f>
        <v>1176.1428571428571</v>
      </c>
      <c r="H31" s="67"/>
      <c r="I31" s="1"/>
      <c r="J31" s="1"/>
      <c r="K31" s="1"/>
      <c r="L31" s="1"/>
    </row>
    <row r="32" spans="1:12" s="85" customFormat="1" ht="9.6" customHeight="1" x14ac:dyDescent="0.2">
      <c r="A32" s="83"/>
      <c r="B32" s="84" t="s">
        <v>34</v>
      </c>
      <c r="C32" s="83"/>
      <c r="D32" s="83"/>
      <c r="E32" s="83"/>
      <c r="F32" s="83"/>
      <c r="G32" s="83"/>
      <c r="H32" s="83"/>
      <c r="I32" s="83"/>
    </row>
    <row r="33" spans="1:9" s="85" customFormat="1" ht="9.6" customHeight="1" x14ac:dyDescent="0.2">
      <c r="A33" s="83"/>
      <c r="B33" s="84" t="s">
        <v>35</v>
      </c>
      <c r="C33" s="83"/>
      <c r="D33" s="83"/>
      <c r="E33" s="83"/>
      <c r="F33" s="83"/>
      <c r="G33" s="83"/>
      <c r="H33" s="83"/>
      <c r="I33" s="83"/>
    </row>
    <row r="34" spans="1:9" ht="12" customHeight="1" x14ac:dyDescent="0.2">
      <c r="A34" s="1"/>
      <c r="C34" s="1"/>
      <c r="D34" s="1"/>
      <c r="E34" s="1"/>
      <c r="F34" s="1"/>
      <c r="G34" s="1"/>
      <c r="H34" s="1"/>
      <c r="I34" s="1"/>
    </row>
    <row r="35" spans="1:9" ht="12" customHeight="1" x14ac:dyDescent="0.25">
      <c r="A35" s="1"/>
      <c r="B35" s="78" t="s">
        <v>36</v>
      </c>
      <c r="C35" s="1"/>
      <c r="D35" s="1"/>
      <c r="E35" s="1"/>
      <c r="F35" s="1"/>
      <c r="G35" s="1"/>
      <c r="H35" s="1"/>
      <c r="I35" s="1"/>
    </row>
    <row r="36" spans="1:9" ht="12" customHeight="1" x14ac:dyDescent="0.25">
      <c r="A36" s="1"/>
      <c r="B36" s="78"/>
      <c r="C36" s="1"/>
      <c r="D36" s="1"/>
      <c r="E36" s="1"/>
      <c r="F36" s="1"/>
      <c r="G36" s="1"/>
      <c r="H36" s="1"/>
      <c r="I36" s="1"/>
    </row>
    <row r="37" spans="1:9" ht="12" customHeight="1" x14ac:dyDescent="0.25">
      <c r="A37" s="1"/>
      <c r="B37" s="78" t="s">
        <v>37</v>
      </c>
      <c r="C37" s="1"/>
      <c r="D37" s="1"/>
      <c r="E37" s="1"/>
      <c r="F37" s="1"/>
      <c r="G37" s="1"/>
      <c r="H37" s="1"/>
      <c r="I37" s="1"/>
    </row>
    <row r="38" spans="1:9" ht="12" customHeight="1" x14ac:dyDescent="0.25">
      <c r="A38" s="1"/>
      <c r="B38" s="78" t="s">
        <v>38</v>
      </c>
      <c r="C38" s="1"/>
      <c r="D38" s="1"/>
      <c r="E38" s="1"/>
      <c r="F38" s="1"/>
      <c r="G38" s="1"/>
      <c r="H38" s="1"/>
      <c r="I38" s="1"/>
    </row>
    <row r="39" spans="1:9" ht="12" customHeight="1" x14ac:dyDescent="0.25">
      <c r="A39" s="1"/>
      <c r="B39" s="78" t="s">
        <v>39</v>
      </c>
      <c r="C39" s="1"/>
      <c r="D39" s="1"/>
      <c r="E39" s="1"/>
      <c r="F39" s="1"/>
      <c r="G39" s="1"/>
      <c r="H39" s="1"/>
      <c r="I39" s="1"/>
    </row>
    <row r="40" spans="1:9" ht="12" customHeight="1" x14ac:dyDescent="0.2">
      <c r="A40" s="1"/>
      <c r="C40" s="1"/>
      <c r="D40" s="1"/>
      <c r="E40" s="1"/>
      <c r="F40" s="1"/>
      <c r="G40" s="1"/>
      <c r="H40" s="1"/>
      <c r="I40" s="1"/>
    </row>
    <row r="41" spans="1:9" ht="13.8" x14ac:dyDescent="0.25">
      <c r="B41" s="78" t="s">
        <v>40</v>
      </c>
    </row>
    <row r="42" spans="1:9" ht="13.8" x14ac:dyDescent="0.25">
      <c r="B42" s="78" t="s">
        <v>41</v>
      </c>
    </row>
    <row r="43" spans="1:9" ht="13.8" x14ac:dyDescent="0.25">
      <c r="B43" s="78"/>
    </row>
    <row r="44" spans="1:9" ht="17.399999999999999" x14ac:dyDescent="0.3">
      <c r="B44" s="3" t="s">
        <v>42</v>
      </c>
      <c r="F44" s="3" t="s">
        <v>43</v>
      </c>
    </row>
    <row r="47" spans="1:9" ht="17.399999999999999" x14ac:dyDescent="0.3">
      <c r="B47" s="3" t="s">
        <v>28</v>
      </c>
    </row>
  </sheetData>
  <mergeCells count="16">
    <mergeCell ref="F10:G10"/>
    <mergeCell ref="C6:D6"/>
    <mergeCell ref="G6:H6"/>
    <mergeCell ref="D14:E14"/>
    <mergeCell ref="F14:G14"/>
    <mergeCell ref="C10:D10"/>
    <mergeCell ref="C7:D7"/>
    <mergeCell ref="C9:D9"/>
    <mergeCell ref="F11:G11"/>
    <mergeCell ref="C3:D3"/>
    <mergeCell ref="G3:H3"/>
    <mergeCell ref="F8:G8"/>
    <mergeCell ref="G4:H4"/>
    <mergeCell ref="F9:G9"/>
    <mergeCell ref="C5:D5"/>
    <mergeCell ref="G5:H5"/>
  </mergeCells>
  <dataValidations count="3">
    <dataValidation allowBlank="1" showInputMessage="1" showErrorMessage="1" prompt="These cells are protected and draw information directly from REP SCHEDULE - ADVANCED_x000d_" sqref="H8 M4" xr:uid="{0A7730BC-324B-4542-8493-A20AECAE88E2}"/>
    <dataValidation allowBlank="1" showInputMessage="1" showErrorMessage="1" prompt="These cells are unprotected.  You may change the contents if you wish to use this sheet to print out repayment schedules for clients." sqref="C3:D3 C9:D10 G3:G6 C5:D7" xr:uid="{FFB2E22C-B451-416B-B5DB-CC5B4B592C1D}"/>
    <dataValidation allowBlank="1" showInputMessage="1" showErrorMessage="1" prompt="These cells are protected and draw information directly from REP SCHEDULE - ADVANCED.  You can use MANUAL MODE on that sheet to get exactly the right payment dates and amounts." sqref="C15:H30" xr:uid="{0D872650-ADF3-4E4C-9391-10A044A900CA}"/>
  </dataValidations>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9AC4A-1706-4231-879E-0C6ADA581F8A}">
  <sheetPr codeName="Sheet1">
    <pageSetUpPr fitToPage="1"/>
  </sheetPr>
  <dimension ref="A1:O57"/>
  <sheetViews>
    <sheetView showGridLines="0" zoomScale="80" zoomScaleNormal="80" workbookViewId="0">
      <selection activeCell="B1" sqref="A1:M57"/>
    </sheetView>
  </sheetViews>
  <sheetFormatPr defaultRowHeight="11.4" x14ac:dyDescent="0.2"/>
  <cols>
    <col min="1" max="1" width="4.875" customWidth="1"/>
    <col min="2" max="2" width="13" customWidth="1"/>
    <col min="3" max="3" width="14.125" customWidth="1"/>
    <col min="4" max="5" width="13.25" customWidth="1"/>
    <col min="6" max="9" width="14" customWidth="1"/>
    <col min="10" max="10" width="17.625" customWidth="1"/>
    <col min="11" max="11" width="13.875" customWidth="1"/>
    <col min="12" max="12" width="15.125" customWidth="1"/>
    <col min="13" max="13" width="24" bestFit="1" customWidth="1"/>
  </cols>
  <sheetData>
    <row r="1" spans="1:15" ht="21.6" customHeight="1" x14ac:dyDescent="0.4">
      <c r="A1" s="2" t="s">
        <v>44</v>
      </c>
      <c r="C1" s="1"/>
      <c r="D1" s="1"/>
      <c r="E1" s="1"/>
      <c r="F1" s="3" t="s">
        <v>1</v>
      </c>
      <c r="G1" s="1"/>
      <c r="H1" s="1"/>
      <c r="I1" s="1"/>
      <c r="J1" s="3" t="s">
        <v>15</v>
      </c>
      <c r="K1" s="1"/>
      <c r="L1" s="1"/>
      <c r="M1" s="1"/>
      <c r="O1" s="47"/>
    </row>
    <row r="2" spans="1:15" ht="12" customHeight="1" thickBot="1" x14ac:dyDescent="0.25">
      <c r="A2" s="1"/>
      <c r="B2" s="1"/>
      <c r="C2" s="1"/>
      <c r="D2" s="1"/>
      <c r="E2" s="1"/>
      <c r="F2" s="1"/>
      <c r="G2" s="1"/>
      <c r="H2" s="1"/>
      <c r="I2" s="1"/>
      <c r="J2" s="1"/>
      <c r="K2" s="1"/>
      <c r="L2" s="1"/>
      <c r="M2" s="1"/>
      <c r="N2" s="47"/>
      <c r="O2" s="47"/>
    </row>
    <row r="3" spans="1:15" ht="18.600000000000001" thickBot="1" x14ac:dyDescent="0.35">
      <c r="A3" s="127" t="s">
        <v>2</v>
      </c>
      <c r="B3" s="128"/>
      <c r="C3" s="129" t="s">
        <v>3</v>
      </c>
      <c r="D3" s="130"/>
      <c r="E3" s="49"/>
      <c r="F3" s="89" t="s">
        <v>4</v>
      </c>
      <c r="G3" s="140" t="s">
        <v>5</v>
      </c>
      <c r="H3" s="141"/>
      <c r="I3" s="49"/>
      <c r="J3" s="135" t="s">
        <v>45</v>
      </c>
      <c r="K3" s="136"/>
      <c r="L3" s="90">
        <v>1000</v>
      </c>
      <c r="M3" s="3"/>
      <c r="N3" s="47"/>
      <c r="O3" s="47"/>
    </row>
    <row r="4" spans="1:15" ht="18.600000000000001" thickBot="1" x14ac:dyDescent="0.35">
      <c r="A4" s="91"/>
      <c r="B4" s="91"/>
      <c r="C4" s="91"/>
      <c r="D4" s="91"/>
      <c r="E4" s="49"/>
      <c r="F4" s="89" t="s">
        <v>6</v>
      </c>
      <c r="G4" s="140" t="s">
        <v>7</v>
      </c>
      <c r="H4" s="141"/>
      <c r="I4" s="49"/>
      <c r="J4" s="135" t="s">
        <v>46</v>
      </c>
      <c r="K4" s="136" t="s">
        <v>20</v>
      </c>
      <c r="L4" s="90" t="s">
        <v>21</v>
      </c>
      <c r="M4" s="96" t="s">
        <v>47</v>
      </c>
      <c r="N4" s="47"/>
      <c r="O4" s="47"/>
    </row>
    <row r="5" spans="1:15" ht="18.600000000000001" thickBot="1" x14ac:dyDescent="0.3">
      <c r="A5" s="135" t="s">
        <v>8</v>
      </c>
      <c r="B5" s="136"/>
      <c r="C5" s="137" t="s">
        <v>9</v>
      </c>
      <c r="D5" s="138"/>
      <c r="E5" s="49"/>
      <c r="F5" s="89" t="s">
        <v>10</v>
      </c>
      <c r="G5" s="175" t="s">
        <v>11</v>
      </c>
      <c r="H5" s="176"/>
      <c r="I5" s="49"/>
      <c r="J5" s="135" t="s">
        <v>48</v>
      </c>
      <c r="K5" s="136"/>
      <c r="L5" s="90" t="s">
        <v>49</v>
      </c>
      <c r="M5" s="39" t="s">
        <v>50</v>
      </c>
      <c r="N5" s="47"/>
      <c r="O5" s="47"/>
    </row>
    <row r="6" spans="1:15" ht="18.600000000000001" thickBot="1" x14ac:dyDescent="0.3">
      <c r="A6" s="135" t="s">
        <v>6</v>
      </c>
      <c r="B6" s="136"/>
      <c r="C6" s="137" t="s">
        <v>12</v>
      </c>
      <c r="D6" s="138"/>
      <c r="E6" s="49"/>
      <c r="F6" s="89" t="s">
        <v>13</v>
      </c>
      <c r="G6" s="175">
        <v>98876543</v>
      </c>
      <c r="H6" s="176"/>
      <c r="I6" s="49"/>
      <c r="J6" s="135" t="s">
        <v>51</v>
      </c>
      <c r="K6" s="136"/>
      <c r="L6" s="92">
        <v>0.03</v>
      </c>
      <c r="M6" s="39" t="s">
        <v>52</v>
      </c>
      <c r="N6" s="47"/>
      <c r="O6" s="47"/>
    </row>
    <row r="7" spans="1:15" ht="18" x14ac:dyDescent="0.25">
      <c r="A7" s="135" t="s">
        <v>10</v>
      </c>
      <c r="B7" s="136"/>
      <c r="C7" s="137" t="s">
        <v>14</v>
      </c>
      <c r="D7" s="138"/>
      <c r="E7" s="49"/>
      <c r="F7" s="49" t="s">
        <v>53</v>
      </c>
      <c r="G7" s="49"/>
      <c r="H7" s="49"/>
      <c r="I7" s="49"/>
      <c r="J7" s="91"/>
      <c r="K7" s="91"/>
      <c r="L7" s="91"/>
      <c r="M7" s="97"/>
      <c r="N7" s="47"/>
      <c r="O7" s="47"/>
    </row>
    <row r="8" spans="1:15" ht="18.600000000000001" thickBot="1" x14ac:dyDescent="0.35">
      <c r="A8" s="56"/>
      <c r="B8" s="56"/>
      <c r="C8" s="56"/>
      <c r="D8" s="56"/>
      <c r="E8" s="49"/>
      <c r="F8" s="135" t="s">
        <v>54</v>
      </c>
      <c r="G8" s="136"/>
      <c r="H8" s="93">
        <v>43831</v>
      </c>
      <c r="I8" s="49"/>
      <c r="J8" s="135" t="s">
        <v>55</v>
      </c>
      <c r="K8" s="136"/>
      <c r="L8" s="92">
        <v>0.2</v>
      </c>
      <c r="M8" s="97"/>
      <c r="N8" s="47"/>
    </row>
    <row r="9" spans="1:15" ht="18.600000000000001" thickBot="1" x14ac:dyDescent="0.3">
      <c r="A9" s="135" t="s">
        <v>17</v>
      </c>
      <c r="B9" s="136"/>
      <c r="C9" s="137" t="s">
        <v>18</v>
      </c>
      <c r="D9" s="138"/>
      <c r="E9" s="49"/>
      <c r="F9" s="135" t="s">
        <v>56</v>
      </c>
      <c r="G9" s="136"/>
      <c r="H9" s="93">
        <v>44075</v>
      </c>
      <c r="I9" s="91"/>
      <c r="J9" s="177" t="s">
        <v>57</v>
      </c>
      <c r="K9" s="178"/>
      <c r="L9" s="92" t="s">
        <v>58</v>
      </c>
      <c r="M9" s="39" t="s">
        <v>59</v>
      </c>
      <c r="N9" s="1"/>
    </row>
    <row r="10" spans="1:15" ht="18" x14ac:dyDescent="0.25">
      <c r="A10" s="128" t="s">
        <v>60</v>
      </c>
      <c r="B10" s="164" t="s">
        <v>61</v>
      </c>
      <c r="C10" s="144" t="s">
        <v>23</v>
      </c>
      <c r="D10" s="145"/>
      <c r="E10" s="49"/>
      <c r="F10" s="135" t="s">
        <v>62</v>
      </c>
      <c r="G10" s="136"/>
      <c r="H10" s="94" t="s">
        <v>63</v>
      </c>
      <c r="I10" s="49"/>
      <c r="J10" s="135" t="s">
        <v>64</v>
      </c>
      <c r="K10" s="136"/>
      <c r="L10" s="95">
        <v>0.1</v>
      </c>
      <c r="M10" s="39" t="s">
        <v>65</v>
      </c>
    </row>
    <row r="11" spans="1:15" ht="36" x14ac:dyDescent="0.25">
      <c r="A11" s="91"/>
      <c r="B11" s="91"/>
      <c r="C11" s="91"/>
      <c r="D11" s="91"/>
      <c r="E11" s="49"/>
      <c r="F11" s="135" t="s">
        <v>66</v>
      </c>
      <c r="G11" s="136"/>
      <c r="H11" s="90" t="s">
        <v>67</v>
      </c>
      <c r="I11" s="91"/>
      <c r="J11" s="177" t="s">
        <v>68</v>
      </c>
      <c r="K11" s="178"/>
      <c r="L11" s="90" t="s">
        <v>69</v>
      </c>
      <c r="M11" s="39"/>
    </row>
    <row r="12" spans="1:15" x14ac:dyDescent="0.2">
      <c r="A12" s="42"/>
      <c r="B12" s="42"/>
      <c r="C12" s="42"/>
      <c r="D12" s="42"/>
      <c r="E12" s="42"/>
      <c r="F12" s="42"/>
      <c r="G12" s="42"/>
      <c r="H12" s="42"/>
      <c r="I12" s="42"/>
      <c r="J12" s="42"/>
      <c r="K12" s="42"/>
      <c r="L12" s="42"/>
      <c r="M12" s="1"/>
      <c r="N12" s="1"/>
    </row>
    <row r="13" spans="1:15" x14ac:dyDescent="0.2">
      <c r="A13" s="1"/>
      <c r="B13" s="1"/>
      <c r="C13" s="1"/>
      <c r="D13" s="1"/>
      <c r="E13" s="1"/>
      <c r="F13" s="1"/>
      <c r="G13" s="1"/>
      <c r="H13" s="1"/>
      <c r="I13" s="1"/>
      <c r="J13" s="1"/>
      <c r="K13" s="1"/>
      <c r="L13" s="1"/>
      <c r="M13" s="1"/>
    </row>
    <row r="14" spans="1:15" ht="18.600000000000001" thickBot="1" x14ac:dyDescent="0.4">
      <c r="A14" s="4"/>
      <c r="B14" s="5"/>
      <c r="C14" s="139" t="s">
        <v>70</v>
      </c>
      <c r="D14" s="139"/>
      <c r="E14" s="139"/>
      <c r="F14" s="174" t="s">
        <v>71</v>
      </c>
      <c r="G14" s="174"/>
      <c r="H14" s="174"/>
      <c r="I14" s="174"/>
      <c r="J14" s="151" t="s">
        <v>72</v>
      </c>
      <c r="K14" s="151"/>
      <c r="L14" s="151"/>
      <c r="M14" s="1"/>
    </row>
    <row r="15" spans="1:15" ht="72.599999999999994" customHeight="1" thickBot="1" x14ac:dyDescent="0.25">
      <c r="A15" s="6" t="s">
        <v>27</v>
      </c>
      <c r="B15" s="7" t="s">
        <v>28</v>
      </c>
      <c r="C15" s="8" t="s">
        <v>29</v>
      </c>
      <c r="D15" s="9" t="s">
        <v>73</v>
      </c>
      <c r="E15" s="10" t="s">
        <v>31</v>
      </c>
      <c r="F15" s="11" t="s">
        <v>74</v>
      </c>
      <c r="G15" s="12" t="s">
        <v>75</v>
      </c>
      <c r="H15" s="13" t="s">
        <v>76</v>
      </c>
      <c r="I15" s="14" t="s">
        <v>77</v>
      </c>
      <c r="J15" s="15" t="s">
        <v>78</v>
      </c>
      <c r="K15" s="16" t="s">
        <v>79</v>
      </c>
      <c r="L15" s="14" t="s">
        <v>80</v>
      </c>
      <c r="M15" s="17" t="s">
        <v>81</v>
      </c>
    </row>
    <row r="16" spans="1:15" ht="15" thickTop="1" x14ac:dyDescent="0.3">
      <c r="A16" s="18">
        <v>0</v>
      </c>
      <c r="B16" s="19">
        <v>43831</v>
      </c>
      <c r="C16" s="20">
        <v>1000</v>
      </c>
      <c r="D16" s="21">
        <v>0</v>
      </c>
      <c r="E16" s="22">
        <v>1000</v>
      </c>
      <c r="F16" s="23">
        <v>0</v>
      </c>
      <c r="G16" s="21">
        <v>30</v>
      </c>
      <c r="H16" s="24">
        <v>0</v>
      </c>
      <c r="I16" s="25">
        <v>0</v>
      </c>
      <c r="J16" s="26">
        <v>100</v>
      </c>
      <c r="K16" s="45">
        <v>130</v>
      </c>
      <c r="L16" s="82">
        <f>1000-130</f>
        <v>870</v>
      </c>
      <c r="M16" s="81" t="s">
        <v>29</v>
      </c>
    </row>
    <row r="17" spans="1:13" ht="14.4" x14ac:dyDescent="0.3">
      <c r="A17" s="27">
        <v>1</v>
      </c>
      <c r="B17" s="19">
        <v>43862</v>
      </c>
      <c r="C17" s="20">
        <v>0</v>
      </c>
      <c r="D17" s="21">
        <v>0</v>
      </c>
      <c r="E17" s="22">
        <v>1000</v>
      </c>
      <c r="F17" s="23">
        <v>15</v>
      </c>
      <c r="G17" s="21">
        <v>0</v>
      </c>
      <c r="H17" s="24">
        <v>0.5</v>
      </c>
      <c r="I17" s="25">
        <v>3</v>
      </c>
      <c r="J17" s="26">
        <v>0</v>
      </c>
      <c r="K17" s="45">
        <v>18.5</v>
      </c>
      <c r="L17" s="82">
        <f>-K17</f>
        <v>-18.5</v>
      </c>
      <c r="M17" s="28" t="s">
        <v>82</v>
      </c>
    </row>
    <row r="18" spans="1:13" ht="14.4" customHeight="1" x14ac:dyDescent="0.3">
      <c r="A18" s="27">
        <v>2</v>
      </c>
      <c r="B18" s="19">
        <v>43891</v>
      </c>
      <c r="C18" s="20">
        <v>0</v>
      </c>
      <c r="D18" s="21">
        <v>142.85714285714286</v>
      </c>
      <c r="E18" s="22">
        <v>857.14285714285711</v>
      </c>
      <c r="F18" s="23">
        <v>15</v>
      </c>
      <c r="G18" s="21">
        <v>0</v>
      </c>
      <c r="H18" s="24">
        <v>0.42857142857142855</v>
      </c>
      <c r="I18" s="25">
        <v>3</v>
      </c>
      <c r="J18" s="26">
        <v>0</v>
      </c>
      <c r="K18" s="45">
        <v>161.28571428571428</v>
      </c>
      <c r="L18" s="82">
        <f t="shared" ref="L18:L31" si="0">-K18</f>
        <v>-161.28571428571428</v>
      </c>
      <c r="M18" s="28" t="s">
        <v>83</v>
      </c>
    </row>
    <row r="19" spans="1:13" ht="14.4" x14ac:dyDescent="0.3">
      <c r="A19" s="27">
        <v>3</v>
      </c>
      <c r="B19" s="19">
        <v>43922</v>
      </c>
      <c r="C19" s="20">
        <v>0</v>
      </c>
      <c r="D19" s="21">
        <v>142.85714285714286</v>
      </c>
      <c r="E19" s="22">
        <v>714.28571428571422</v>
      </c>
      <c r="F19" s="23">
        <v>15</v>
      </c>
      <c r="G19" s="21">
        <v>0</v>
      </c>
      <c r="H19" s="24">
        <v>0.3571428571428571</v>
      </c>
      <c r="I19" s="25">
        <v>3</v>
      </c>
      <c r="J19" s="26">
        <v>0</v>
      </c>
      <c r="K19" s="45">
        <v>161.21428571428572</v>
      </c>
      <c r="L19" s="82">
        <f t="shared" si="0"/>
        <v>-161.21428571428572</v>
      </c>
      <c r="M19" s="28" t="s">
        <v>84</v>
      </c>
    </row>
    <row r="20" spans="1:13" ht="14.4" x14ac:dyDescent="0.3">
      <c r="A20" s="27">
        <v>4</v>
      </c>
      <c r="B20" s="19">
        <v>43952</v>
      </c>
      <c r="C20" s="20">
        <v>0</v>
      </c>
      <c r="D20" s="21">
        <v>142.85714285714286</v>
      </c>
      <c r="E20" s="22">
        <v>571.42857142857133</v>
      </c>
      <c r="F20" s="23">
        <v>15</v>
      </c>
      <c r="G20" s="21">
        <v>0</v>
      </c>
      <c r="H20" s="24">
        <v>0.2857142857142857</v>
      </c>
      <c r="I20" s="25">
        <v>3</v>
      </c>
      <c r="J20" s="26">
        <v>0</v>
      </c>
      <c r="K20" s="45">
        <v>161.14285714285714</v>
      </c>
      <c r="L20" s="82">
        <f t="shared" si="0"/>
        <v>-161.14285714285714</v>
      </c>
      <c r="M20" s="28" t="s">
        <v>85</v>
      </c>
    </row>
    <row r="21" spans="1:13" ht="14.4" x14ac:dyDescent="0.3">
      <c r="A21" s="27">
        <v>5</v>
      </c>
      <c r="B21" s="19">
        <v>43983</v>
      </c>
      <c r="C21" s="20">
        <v>0</v>
      </c>
      <c r="D21" s="21">
        <v>142.85714285714286</v>
      </c>
      <c r="E21" s="22">
        <v>428.57142857142844</v>
      </c>
      <c r="F21" s="23">
        <v>15</v>
      </c>
      <c r="G21" s="21">
        <v>0</v>
      </c>
      <c r="H21" s="24">
        <v>0.21428571428571422</v>
      </c>
      <c r="I21" s="25">
        <v>3</v>
      </c>
      <c r="J21" s="26">
        <v>0</v>
      </c>
      <c r="K21" s="45">
        <v>161.07142857142858</v>
      </c>
      <c r="L21" s="82">
        <f t="shared" si="0"/>
        <v>-161.07142857142858</v>
      </c>
      <c r="M21" s="28" t="s">
        <v>86</v>
      </c>
    </row>
    <row r="22" spans="1:13" ht="14.4" x14ac:dyDescent="0.3">
      <c r="A22" s="27">
        <v>6</v>
      </c>
      <c r="B22" s="19">
        <v>44013</v>
      </c>
      <c r="C22" s="20">
        <v>0</v>
      </c>
      <c r="D22" s="21">
        <v>142.85714285714286</v>
      </c>
      <c r="E22" s="22">
        <v>285.71428571428555</v>
      </c>
      <c r="F22" s="23">
        <v>15</v>
      </c>
      <c r="G22" s="21">
        <v>0</v>
      </c>
      <c r="H22" s="24">
        <v>0.14285714285714277</v>
      </c>
      <c r="I22" s="25">
        <v>3</v>
      </c>
      <c r="J22" s="26">
        <v>0</v>
      </c>
      <c r="K22" s="45">
        <v>161</v>
      </c>
      <c r="L22" s="82">
        <f t="shared" si="0"/>
        <v>-161</v>
      </c>
      <c r="M22" s="28" t="s">
        <v>87</v>
      </c>
    </row>
    <row r="23" spans="1:13" ht="14.4" x14ac:dyDescent="0.3">
      <c r="A23" s="27">
        <v>7</v>
      </c>
      <c r="B23" s="19">
        <v>44044</v>
      </c>
      <c r="C23" s="20">
        <v>0</v>
      </c>
      <c r="D23" s="21">
        <v>142.85714285714286</v>
      </c>
      <c r="E23" s="22">
        <v>142.85714285714269</v>
      </c>
      <c r="F23" s="23">
        <v>15</v>
      </c>
      <c r="G23" s="21">
        <v>0</v>
      </c>
      <c r="H23" s="24">
        <v>7.1428571428571341E-2</v>
      </c>
      <c r="I23" s="25">
        <v>3</v>
      </c>
      <c r="J23" s="26">
        <v>0</v>
      </c>
      <c r="K23" s="45">
        <v>160.92857142857144</v>
      </c>
      <c r="L23" s="82">
        <f t="shared" si="0"/>
        <v>-160.92857142857144</v>
      </c>
      <c r="M23" s="28" t="s">
        <v>88</v>
      </c>
    </row>
    <row r="24" spans="1:13" ht="14.4" x14ac:dyDescent="0.3">
      <c r="A24" s="27">
        <v>8</v>
      </c>
      <c r="B24" s="19">
        <v>44075</v>
      </c>
      <c r="C24" s="20">
        <v>0</v>
      </c>
      <c r="D24" s="21">
        <v>142.85714285714269</v>
      </c>
      <c r="E24" s="22">
        <v>0</v>
      </c>
      <c r="F24" s="23">
        <v>15</v>
      </c>
      <c r="G24" s="21">
        <v>0</v>
      </c>
      <c r="H24" s="24">
        <v>0</v>
      </c>
      <c r="I24" s="25">
        <v>3</v>
      </c>
      <c r="J24" s="46">
        <v>-100</v>
      </c>
      <c r="K24" s="45">
        <v>60.857142857142691</v>
      </c>
      <c r="L24" s="82">
        <f t="shared" si="0"/>
        <v>-60.857142857142691</v>
      </c>
      <c r="M24" s="28" t="s">
        <v>89</v>
      </c>
    </row>
    <row r="25" spans="1:13" ht="14.4" x14ac:dyDescent="0.3">
      <c r="A25" s="27">
        <v>9</v>
      </c>
      <c r="B25" s="19">
        <v>44105</v>
      </c>
      <c r="C25" s="20">
        <v>0</v>
      </c>
      <c r="D25" s="21">
        <v>0</v>
      </c>
      <c r="E25" s="22">
        <v>0</v>
      </c>
      <c r="F25" s="23">
        <v>0</v>
      </c>
      <c r="G25" s="21">
        <v>0</v>
      </c>
      <c r="H25" s="24">
        <v>0</v>
      </c>
      <c r="I25" s="25">
        <v>0</v>
      </c>
      <c r="J25" s="26">
        <v>0</v>
      </c>
      <c r="K25" s="45">
        <v>0</v>
      </c>
      <c r="L25" s="82">
        <f t="shared" si="0"/>
        <v>0</v>
      </c>
      <c r="M25" s="28" t="s">
        <v>90</v>
      </c>
    </row>
    <row r="26" spans="1:13" ht="14.4" x14ac:dyDescent="0.3">
      <c r="A26" s="27">
        <v>10</v>
      </c>
      <c r="B26" s="19">
        <v>44136</v>
      </c>
      <c r="C26" s="20">
        <v>0</v>
      </c>
      <c r="D26" s="21">
        <v>0</v>
      </c>
      <c r="E26" s="22">
        <v>0</v>
      </c>
      <c r="F26" s="23">
        <v>0</v>
      </c>
      <c r="G26" s="21">
        <v>0</v>
      </c>
      <c r="H26" s="24">
        <v>0</v>
      </c>
      <c r="I26" s="25">
        <v>0</v>
      </c>
      <c r="J26" s="26">
        <v>0</v>
      </c>
      <c r="K26" s="45">
        <v>0</v>
      </c>
      <c r="L26" s="82">
        <f t="shared" si="0"/>
        <v>0</v>
      </c>
      <c r="M26" s="28" t="s">
        <v>91</v>
      </c>
    </row>
    <row r="27" spans="1:13" ht="14.4" x14ac:dyDescent="0.3">
      <c r="A27" s="27">
        <v>11</v>
      </c>
      <c r="B27" s="19">
        <v>44166</v>
      </c>
      <c r="C27" s="20">
        <v>0</v>
      </c>
      <c r="D27" s="21">
        <v>0</v>
      </c>
      <c r="E27" s="22">
        <v>0</v>
      </c>
      <c r="F27" s="23">
        <v>0</v>
      </c>
      <c r="G27" s="21">
        <v>0</v>
      </c>
      <c r="H27" s="24">
        <v>0</v>
      </c>
      <c r="I27" s="25">
        <v>0</v>
      </c>
      <c r="J27" s="26">
        <v>0</v>
      </c>
      <c r="K27" s="45">
        <v>0</v>
      </c>
      <c r="L27" s="82">
        <f t="shared" si="0"/>
        <v>0</v>
      </c>
      <c r="M27" s="28" t="s">
        <v>92</v>
      </c>
    </row>
    <row r="28" spans="1:13" ht="14.4" x14ac:dyDescent="0.3">
      <c r="A28" s="27">
        <v>12</v>
      </c>
      <c r="B28" s="19">
        <v>44197</v>
      </c>
      <c r="C28" s="20">
        <v>0</v>
      </c>
      <c r="D28" s="21">
        <v>0</v>
      </c>
      <c r="E28" s="22">
        <v>0</v>
      </c>
      <c r="F28" s="23">
        <v>0</v>
      </c>
      <c r="G28" s="21">
        <v>0</v>
      </c>
      <c r="H28" s="24">
        <v>0</v>
      </c>
      <c r="I28" s="25">
        <v>0</v>
      </c>
      <c r="J28" s="26">
        <v>0</v>
      </c>
      <c r="K28" s="45">
        <v>0</v>
      </c>
      <c r="L28" s="82">
        <f t="shared" si="0"/>
        <v>0</v>
      </c>
      <c r="M28" s="28" t="s">
        <v>93</v>
      </c>
    </row>
    <row r="29" spans="1:13" ht="14.4" x14ac:dyDescent="0.3">
      <c r="A29" s="27">
        <v>13</v>
      </c>
      <c r="B29" s="19">
        <v>44228</v>
      </c>
      <c r="C29" s="20">
        <v>0</v>
      </c>
      <c r="D29" s="21">
        <v>0</v>
      </c>
      <c r="E29" s="22">
        <v>0</v>
      </c>
      <c r="F29" s="23">
        <v>0</v>
      </c>
      <c r="G29" s="21">
        <v>0</v>
      </c>
      <c r="H29" s="24">
        <v>0</v>
      </c>
      <c r="I29" s="25">
        <v>0</v>
      </c>
      <c r="J29" s="26">
        <v>0</v>
      </c>
      <c r="K29" s="45">
        <v>0</v>
      </c>
      <c r="L29" s="82">
        <f t="shared" si="0"/>
        <v>0</v>
      </c>
      <c r="M29" s="28" t="s">
        <v>94</v>
      </c>
    </row>
    <row r="30" spans="1:13" ht="14.4" x14ac:dyDescent="0.3">
      <c r="A30" s="27">
        <v>14</v>
      </c>
      <c r="B30" s="19">
        <v>44256</v>
      </c>
      <c r="C30" s="20">
        <v>0</v>
      </c>
      <c r="D30" s="21">
        <v>0</v>
      </c>
      <c r="E30" s="22">
        <v>0</v>
      </c>
      <c r="F30" s="23">
        <v>0</v>
      </c>
      <c r="G30" s="21">
        <v>0</v>
      </c>
      <c r="H30" s="24">
        <v>0</v>
      </c>
      <c r="I30" s="25">
        <v>0</v>
      </c>
      <c r="J30" s="26">
        <v>0</v>
      </c>
      <c r="K30" s="45">
        <v>0</v>
      </c>
      <c r="L30" s="82">
        <f t="shared" si="0"/>
        <v>0</v>
      </c>
      <c r="M30" s="28" t="s">
        <v>95</v>
      </c>
    </row>
    <row r="31" spans="1:13" ht="15" thickBot="1" x14ac:dyDescent="0.35">
      <c r="A31" s="27">
        <v>15</v>
      </c>
      <c r="B31" s="19">
        <v>44287</v>
      </c>
      <c r="C31" s="20">
        <v>0</v>
      </c>
      <c r="D31" s="21">
        <v>0</v>
      </c>
      <c r="E31" s="22">
        <v>0</v>
      </c>
      <c r="F31" s="23">
        <v>0</v>
      </c>
      <c r="G31" s="21">
        <v>0</v>
      </c>
      <c r="H31" s="24">
        <v>0</v>
      </c>
      <c r="I31" s="25">
        <v>0</v>
      </c>
      <c r="J31" s="26">
        <v>0</v>
      </c>
      <c r="K31" s="45">
        <v>0</v>
      </c>
      <c r="L31" s="82">
        <f t="shared" si="0"/>
        <v>0</v>
      </c>
      <c r="M31" s="28" t="s">
        <v>96</v>
      </c>
    </row>
    <row r="32" spans="1:13" ht="18" customHeight="1" thickBot="1" x14ac:dyDescent="0.4">
      <c r="A32" s="29"/>
      <c r="B32" s="30" t="s">
        <v>33</v>
      </c>
      <c r="C32" s="31">
        <v>1000</v>
      </c>
      <c r="D32" s="32">
        <v>999.99999999999989</v>
      </c>
      <c r="E32" s="33"/>
      <c r="F32" s="34">
        <v>120</v>
      </c>
      <c r="G32" s="35">
        <v>30</v>
      </c>
      <c r="H32" s="36">
        <v>1.9999999999999996</v>
      </c>
      <c r="I32" s="37">
        <v>24</v>
      </c>
      <c r="J32" s="98">
        <v>100</v>
      </c>
      <c r="K32" s="38">
        <f>SUM(K16:K31)</f>
        <v>1175.9999999999998</v>
      </c>
      <c r="L32" s="37">
        <f>SUM(L16:L31)</f>
        <v>-175.99999999999983</v>
      </c>
    </row>
    <row r="33" spans="1:12" ht="12" customHeight="1" x14ac:dyDescent="0.2">
      <c r="A33" s="1"/>
      <c r="B33" s="1"/>
      <c r="C33" s="1"/>
      <c r="D33" s="1"/>
      <c r="E33" s="1"/>
      <c r="F33" s="1"/>
      <c r="G33" s="1"/>
      <c r="H33" s="1"/>
      <c r="I33" s="1"/>
      <c r="J33" s="1"/>
      <c r="K33" s="1"/>
      <c r="L33" s="1"/>
    </row>
    <row r="34" spans="1:12" ht="12" thickBot="1" x14ac:dyDescent="0.25"/>
    <row r="35" spans="1:12" ht="12" customHeight="1" x14ac:dyDescent="0.2">
      <c r="B35" s="152" t="s">
        <v>97</v>
      </c>
      <c r="C35" s="153"/>
      <c r="D35" s="162">
        <v>0.4854344949823064</v>
      </c>
      <c r="F35" s="165" t="s">
        <v>98</v>
      </c>
      <c r="G35" s="166"/>
      <c r="H35" s="166"/>
      <c r="I35" s="166"/>
      <c r="J35" s="166"/>
      <c r="K35" s="166"/>
      <c r="L35" s="167"/>
    </row>
    <row r="36" spans="1:12" ht="18.600000000000001" customHeight="1" thickBot="1" x14ac:dyDescent="0.25">
      <c r="B36" s="154"/>
      <c r="C36" s="155"/>
      <c r="D36" s="163"/>
      <c r="F36" s="168"/>
      <c r="G36" s="169"/>
      <c r="H36" s="169"/>
      <c r="I36" s="169"/>
      <c r="J36" s="169"/>
      <c r="K36" s="169"/>
      <c r="L36" s="170"/>
    </row>
    <row r="37" spans="1:12" ht="12" customHeight="1" thickBot="1" x14ac:dyDescent="0.35">
      <c r="B37" s="3"/>
      <c r="C37" s="3"/>
      <c r="D37" s="3"/>
      <c r="F37" s="168"/>
      <c r="G37" s="169"/>
      <c r="H37" s="169"/>
      <c r="I37" s="169"/>
      <c r="J37" s="169"/>
      <c r="K37" s="169"/>
      <c r="L37" s="170"/>
    </row>
    <row r="38" spans="1:12" ht="18.600000000000001" thickBot="1" x14ac:dyDescent="0.25">
      <c r="B38" s="131" t="s">
        <v>99</v>
      </c>
      <c r="C38" s="132"/>
      <c r="D38" s="53">
        <v>120</v>
      </c>
      <c r="F38" s="171"/>
      <c r="G38" s="172"/>
      <c r="H38" s="172"/>
      <c r="I38" s="172"/>
      <c r="J38" s="172"/>
      <c r="K38" s="172"/>
      <c r="L38" s="173"/>
    </row>
    <row r="39" spans="1:12" ht="14.4" customHeight="1" thickBot="1" x14ac:dyDescent="0.25">
      <c r="B39" s="133" t="s">
        <v>100</v>
      </c>
      <c r="C39" s="134"/>
      <c r="D39" s="54">
        <v>30</v>
      </c>
    </row>
    <row r="40" spans="1:12" ht="18" x14ac:dyDescent="0.2">
      <c r="B40" s="133" t="s">
        <v>101</v>
      </c>
      <c r="C40" s="134"/>
      <c r="D40" s="54">
        <v>1.9999999999999996</v>
      </c>
      <c r="F40" s="118" t="s">
        <v>102</v>
      </c>
      <c r="G40" s="119"/>
      <c r="H40" s="119"/>
      <c r="I40" s="119"/>
      <c r="J40" s="119"/>
      <c r="K40" s="119"/>
      <c r="L40" s="120"/>
    </row>
    <row r="41" spans="1:12" ht="15" customHeight="1" thickBot="1" x14ac:dyDescent="0.25">
      <c r="B41" s="160" t="s">
        <v>103</v>
      </c>
      <c r="C41" s="161"/>
      <c r="D41" s="55">
        <v>24</v>
      </c>
      <c r="F41" s="121"/>
      <c r="G41" s="122"/>
      <c r="H41" s="122"/>
      <c r="I41" s="122"/>
      <c r="J41" s="122"/>
      <c r="K41" s="122"/>
      <c r="L41" s="123"/>
    </row>
    <row r="42" spans="1:12" ht="18.600000000000001" thickBot="1" x14ac:dyDescent="0.25">
      <c r="B42" s="156" t="s">
        <v>104</v>
      </c>
      <c r="C42" s="157"/>
      <c r="D42" s="50">
        <v>176</v>
      </c>
      <c r="F42" s="121"/>
      <c r="G42" s="122"/>
      <c r="H42" s="122"/>
      <c r="I42" s="122"/>
      <c r="J42" s="122"/>
      <c r="K42" s="122"/>
      <c r="L42" s="123"/>
    </row>
    <row r="43" spans="1:12" ht="12" customHeight="1" thickBot="1" x14ac:dyDescent="0.35">
      <c r="B43" s="56"/>
      <c r="C43" s="56"/>
      <c r="D43" s="56"/>
      <c r="F43" s="121"/>
      <c r="G43" s="122"/>
      <c r="H43" s="122"/>
      <c r="I43" s="122"/>
      <c r="J43" s="122"/>
      <c r="K43" s="122"/>
      <c r="L43" s="123"/>
    </row>
    <row r="44" spans="1:12" ht="18.600000000000001" thickBot="1" x14ac:dyDescent="0.25">
      <c r="B44" s="158" t="s">
        <v>105</v>
      </c>
      <c r="C44" s="159"/>
      <c r="D44" s="99">
        <v>8.0547945205479454</v>
      </c>
      <c r="F44" s="124"/>
      <c r="G44" s="125"/>
      <c r="H44" s="125"/>
      <c r="I44" s="125"/>
      <c r="J44" s="125"/>
      <c r="K44" s="125"/>
      <c r="L44" s="126"/>
    </row>
    <row r="45" spans="1:12" ht="18.600000000000001" thickBot="1" x14ac:dyDescent="0.25">
      <c r="B45" s="142" t="s">
        <v>106</v>
      </c>
      <c r="C45" s="143"/>
      <c r="D45" s="100">
        <v>21.85034013605442</v>
      </c>
    </row>
    <row r="46" spans="1:12" ht="21.6" thickBot="1" x14ac:dyDescent="0.25">
      <c r="B46" s="146" t="s">
        <v>107</v>
      </c>
      <c r="C46" s="147"/>
      <c r="D46" s="101">
        <v>619.82507288629722</v>
      </c>
      <c r="F46" s="148" t="s">
        <v>108</v>
      </c>
      <c r="G46" s="149"/>
      <c r="H46" s="149"/>
      <c r="I46" s="149"/>
      <c r="J46" s="149"/>
      <c r="K46" s="149"/>
      <c r="L46" s="150"/>
    </row>
    <row r="48" spans="1:12" ht="17.399999999999999" x14ac:dyDescent="0.3">
      <c r="B48" s="3" t="s">
        <v>109</v>
      </c>
      <c r="H48" s="3" t="s">
        <v>110</v>
      </c>
    </row>
    <row r="49" spans="2:8" s="52" customFormat="1" ht="14.4" x14ac:dyDescent="0.3">
      <c r="B49" s="51" t="s">
        <v>111</v>
      </c>
      <c r="H49" s="51" t="s">
        <v>112</v>
      </c>
    </row>
    <row r="50" spans="2:8" s="52" customFormat="1" ht="14.4" x14ac:dyDescent="0.3">
      <c r="B50" s="51" t="s">
        <v>113</v>
      </c>
      <c r="H50" s="51" t="s">
        <v>114</v>
      </c>
    </row>
    <row r="51" spans="2:8" s="52" customFormat="1" ht="14.4" x14ac:dyDescent="0.3">
      <c r="B51" s="51" t="s">
        <v>115</v>
      </c>
      <c r="H51" s="51" t="s">
        <v>116</v>
      </c>
    </row>
    <row r="52" spans="2:8" s="52" customFormat="1" ht="14.4" x14ac:dyDescent="0.3">
      <c r="B52" s="51" t="s">
        <v>117</v>
      </c>
      <c r="H52" s="51" t="s">
        <v>118</v>
      </c>
    </row>
    <row r="54" spans="2:8" ht="17.399999999999999" x14ac:dyDescent="0.3">
      <c r="B54" s="3" t="s">
        <v>42</v>
      </c>
      <c r="H54" s="3" t="s">
        <v>43</v>
      </c>
    </row>
    <row r="57" spans="2:8" ht="17.399999999999999" x14ac:dyDescent="0.3">
      <c r="B57" s="3" t="s">
        <v>28</v>
      </c>
    </row>
  </sheetData>
  <mergeCells count="44">
    <mergeCell ref="F14:I14"/>
    <mergeCell ref="J3:K3"/>
    <mergeCell ref="J4:K4"/>
    <mergeCell ref="J6:K6"/>
    <mergeCell ref="F11:G11"/>
    <mergeCell ref="J10:K10"/>
    <mergeCell ref="F10:G10"/>
    <mergeCell ref="G5:H5"/>
    <mergeCell ref="G6:H6"/>
    <mergeCell ref="J5:K5"/>
    <mergeCell ref="J11:K11"/>
    <mergeCell ref="J9:K9"/>
    <mergeCell ref="B45:C45"/>
    <mergeCell ref="C10:D10"/>
    <mergeCell ref="F9:G9"/>
    <mergeCell ref="B46:C46"/>
    <mergeCell ref="F46:L46"/>
    <mergeCell ref="J14:L14"/>
    <mergeCell ref="B35:C36"/>
    <mergeCell ref="B42:C42"/>
    <mergeCell ref="A9:B9"/>
    <mergeCell ref="C9:D9"/>
    <mergeCell ref="B44:C44"/>
    <mergeCell ref="B40:C40"/>
    <mergeCell ref="B41:C41"/>
    <mergeCell ref="D35:D36"/>
    <mergeCell ref="A10:B10"/>
    <mergeCell ref="F35:L38"/>
    <mergeCell ref="F40:L44"/>
    <mergeCell ref="A3:B3"/>
    <mergeCell ref="C3:D3"/>
    <mergeCell ref="B38:C38"/>
    <mergeCell ref="B39:C39"/>
    <mergeCell ref="A6:B6"/>
    <mergeCell ref="C6:D6"/>
    <mergeCell ref="A5:B5"/>
    <mergeCell ref="C5:D5"/>
    <mergeCell ref="A7:B7"/>
    <mergeCell ref="C7:D7"/>
    <mergeCell ref="C14:E14"/>
    <mergeCell ref="F8:G8"/>
    <mergeCell ref="J8:K8"/>
    <mergeCell ref="G3:H3"/>
    <mergeCell ref="G4:H4"/>
  </mergeCells>
  <dataValidations count="4">
    <dataValidation allowBlank="1" showInputMessage="1" showErrorMessage="1" prompt="These cells are unprotected.  You may change the contents if you wish to use this sheet to print out repayment schedules for clients." sqref="M16:M31 C3:D3 C9:D10 F46 C5:D7 G3:G6" xr:uid="{682F2A18-8B98-43A0-A70F-0BDEE658EF94}"/>
    <dataValidation allowBlank="1" showInputMessage="1" showErrorMessage="1" prompt="These cells are protected and draw information directly from REP SCHEDULE - ADVANCED_x000d_" sqref="L3 L6 H8:H9 M4 L10 H10:I10 L8" xr:uid="{C44C9BFF-5EC6-4968-8DD7-BEA74F62166C}"/>
    <dataValidation allowBlank="1" showInputMessage="1" showErrorMessage="1" prompt="These cells are protected and draw information directly from REP SCHEDULE - ADVANCED.  You can use MANUAL MODE on that sheet to get exactly the right payment dates and amounts." sqref="B16:K31" xr:uid="{E7F85420-2565-45C3-B8E4-DAF981D0A228}"/>
    <dataValidation allowBlank="1" showInputMessage="1" showErrorMessage="1" prompt="These cells are protected and draw information directly from REP SCHEDULE - ADVANCED" sqref="D44:D46 D35 D37:D42" xr:uid="{F20B3565-14CD-4F2C-BED7-0BEDA0C8CFDC}"/>
  </dataValidations>
  <printOptions horizontalCentered="1"/>
  <pageMargins left="0.23622047244094491" right="0.23622047244094491"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Bad practice</vt:lpstr>
      <vt:lpstr>Good practice</vt:lpstr>
      <vt:lpstr>'Bad practice'!Print_Area</vt:lpstr>
      <vt:lpstr>'Good practice'!Print_Area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Anne-Laure</dc:creator>
  <cp:keywords/>
  <dc:description/>
  <cp:lastModifiedBy>Anne-Laure Behaghel</cp:lastModifiedBy>
  <cp:revision/>
  <dcterms:created xsi:type="dcterms:W3CDTF">2020-11-23T17:04:11Z</dcterms:created>
  <dcterms:modified xsi:type="dcterms:W3CDTF">2023-01-11T15:26:46Z</dcterms:modified>
  <cp:category/>
  <cp:contentStatus/>
</cp:coreProperties>
</file>